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\\DFS1\homefolder$\igruber\Nabava 2022\Nabava radovi Ivanec\"/>
    </mc:Choice>
  </mc:AlternateContent>
  <xr:revisionPtr revIDLastSave="0" documentId="13_ncr:1_{C6EA67FF-0636-44BC-A96B-2E5DE0216C81}" xr6:coauthVersionLast="47" xr6:coauthVersionMax="47" xr10:uidLastSave="{00000000-0000-0000-0000-000000000000}"/>
  <bookViews>
    <workbookView xWindow="10770" yWindow="1590" windowWidth="17145" windowHeight="13935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55" i="1" l="1"/>
  <c r="F357" i="1"/>
  <c r="F359" i="1"/>
  <c r="F361" i="1"/>
  <c r="F363" i="1"/>
  <c r="F365" i="1"/>
  <c r="F367" i="1"/>
  <c r="F369" i="1"/>
  <c r="F353" i="1"/>
  <c r="F182" i="1"/>
  <c r="F189" i="1"/>
  <c r="F340" i="1" s="1"/>
  <c r="F386" i="1" s="1"/>
  <c r="F192" i="1"/>
  <c r="F202" i="1"/>
  <c r="F203" i="1"/>
  <c r="F204" i="1"/>
  <c r="F205" i="1"/>
  <c r="F206" i="1"/>
  <c r="F207" i="1"/>
  <c r="F208" i="1"/>
  <c r="F209" i="1"/>
  <c r="F210" i="1"/>
  <c r="F211" i="1"/>
  <c r="F212" i="1"/>
  <c r="F218" i="1"/>
  <c r="F221" i="1"/>
  <c r="F224" i="1"/>
  <c r="F234" i="1"/>
  <c r="F241" i="1"/>
  <c r="F246" i="1"/>
  <c r="F250" i="1"/>
  <c r="F253" i="1"/>
  <c r="F256" i="1"/>
  <c r="F259" i="1"/>
  <c r="F262" i="1"/>
  <c r="F264" i="1"/>
  <c r="F265" i="1"/>
  <c r="F266" i="1"/>
  <c r="F267" i="1"/>
  <c r="F268" i="1"/>
  <c r="F271" i="1"/>
  <c r="F272" i="1"/>
  <c r="F273" i="1"/>
  <c r="F276" i="1"/>
  <c r="F277" i="1"/>
  <c r="F280" i="1"/>
  <c r="F281" i="1"/>
  <c r="F282" i="1"/>
  <c r="F285" i="1"/>
  <c r="F288" i="1"/>
  <c r="F290" i="1"/>
  <c r="F293" i="1"/>
  <c r="F294" i="1"/>
  <c r="F297" i="1"/>
  <c r="F298" i="1"/>
  <c r="F299" i="1"/>
  <c r="F300" i="1"/>
  <c r="F303" i="1"/>
  <c r="F306" i="1"/>
  <c r="F307" i="1"/>
  <c r="F308" i="1"/>
  <c r="F309" i="1"/>
  <c r="F310" i="1"/>
  <c r="F313" i="1"/>
  <c r="F316" i="1"/>
  <c r="F318" i="1"/>
  <c r="F321" i="1"/>
  <c r="F324" i="1"/>
  <c r="F327" i="1"/>
  <c r="F330" i="1"/>
  <c r="F333" i="1"/>
  <c r="F335" i="1"/>
  <c r="F338" i="1"/>
  <c r="F179" i="1"/>
  <c r="F146" i="1"/>
  <c r="F149" i="1"/>
  <c r="F152" i="1"/>
  <c r="F155" i="1"/>
  <c r="F158" i="1"/>
  <c r="F161" i="1"/>
  <c r="F143" i="1"/>
  <c r="F111" i="1"/>
  <c r="F113" i="1"/>
  <c r="F115" i="1"/>
  <c r="F117" i="1"/>
  <c r="F119" i="1"/>
  <c r="F121" i="1"/>
  <c r="F123" i="1"/>
  <c r="F125" i="1"/>
  <c r="F109" i="1"/>
  <c r="F54" i="1"/>
  <c r="F55" i="1"/>
  <c r="F58" i="1"/>
  <c r="F60" i="1"/>
  <c r="F62" i="1"/>
  <c r="F64" i="1"/>
  <c r="F66" i="1"/>
  <c r="F68" i="1"/>
  <c r="F47" i="1"/>
  <c r="F48" i="1"/>
  <c r="F51" i="1"/>
  <c r="F46" i="1"/>
  <c r="F42" i="1"/>
  <c r="F43" i="1"/>
  <c r="F41" i="1"/>
  <c r="F7" i="1"/>
  <c r="F10" i="1"/>
  <c r="F4" i="1"/>
  <c r="F127" i="1" l="1"/>
  <c r="F384" i="1" s="1"/>
  <c r="F371" i="1"/>
  <c r="F387" i="1" s="1"/>
  <c r="F163" i="1"/>
  <c r="F385" i="1" s="1"/>
  <c r="F70" i="1"/>
  <c r="F383" i="1" s="1"/>
  <c r="F12" i="1"/>
  <c r="F382" i="1" s="1"/>
  <c r="F388" i="1" l="1"/>
  <c r="F389" i="1" s="1"/>
  <c r="F390" i="1" s="1"/>
</calcChain>
</file>

<file path=xl/sharedStrings.xml><?xml version="1.0" encoding="utf-8"?>
<sst xmlns="http://schemas.openxmlformats.org/spreadsheetml/2006/main" count="354" uniqueCount="201">
  <si>
    <t>R.br.</t>
  </si>
  <si>
    <t>Opis stavke troškovnika</t>
  </si>
  <si>
    <t>Jed.mj.</t>
  </si>
  <si>
    <t>Količina</t>
  </si>
  <si>
    <t>Jed. cijena</t>
  </si>
  <si>
    <t>Ukupno</t>
  </si>
  <si>
    <t>kom</t>
  </si>
  <si>
    <t xml:space="preserve"> </t>
  </si>
  <si>
    <t>m</t>
  </si>
  <si>
    <t>UKUPNO KN:</t>
  </si>
  <si>
    <t/>
  </si>
  <si>
    <t>kpl</t>
  </si>
  <si>
    <t>Pripremno-završni radovi, sanacija radilišta</t>
  </si>
  <si>
    <t>Izrada i montaža zaštitne cijevi za prolaz plinovoda kroz građevinske elemente. Otvor između plinovoda i zaštitne cijevi ispuniti poliuretanom.</t>
  </si>
  <si>
    <t>za cijev NO 25</t>
  </si>
  <si>
    <t>Spajanje plinskog kondenzacijskog aparata na plinsku instalaciju</t>
  </si>
  <si>
    <t>Razni sitni pomoćni i spojni materijal potreban kod montaže .</t>
  </si>
  <si>
    <t>Tlačna proba napojnog plinovoda tlakom od 2 bara u trajanju od 8 sati</t>
  </si>
  <si>
    <t>Transport materijala i alata na gradilište, te povrat preostalog materijala, uključivo horizontalni i vertikalni transport unutar gradilišta</t>
  </si>
  <si>
    <t>- nazivna snaga: 63 kW</t>
  </si>
  <si>
    <t>- priključni tlak plina: 20 mbar</t>
  </si>
  <si>
    <t>Dobava i ugradnja ekspanzijske posude za grijanje zajedno sa, nosačima  te spojnim i montažnim materijalom. Volumen posude:</t>
  </si>
  <si>
    <t xml:space="preserve">Dobava i ugradnja magnetnog hvatača nečistoća za ugradnju na cjevovod grijanja,  komplet sa izolacijom, zajedno sa  brtvenim, spojnim i montažnim materijalom </t>
  </si>
  <si>
    <t>Dobava i ugradnja bakarnih cijevi za ugradnju na instalaciju grijanja, s dodatkom na fazonske komade i ovjesni materijal, slijedećih dmenzija</t>
  </si>
  <si>
    <t>Ø 35,0x1,5  (NO 32)</t>
  </si>
  <si>
    <t>Predaja potvrđenih jamstva, uputa o načinu rukovanja ugrađenom opremom na hrvatskom jeziku, te elaborata o izvršenim radovima</t>
  </si>
  <si>
    <t>Topla proba sustava grijanja i odzračivanje grijačih tijela</t>
  </si>
  <si>
    <t>Sanacija svih oštećenih površina zatvaranje nastalih otvora prilikom izvođenja instalacije. U cijenu nije uračunata završna obloga.</t>
  </si>
  <si>
    <t>Sitni potrošni materijal potreban za izvođenje instalacije</t>
  </si>
  <si>
    <t>Transport alata i materijala na gradilište, te povrat alata s gradilišta</t>
  </si>
  <si>
    <t>Punjenje sustava grijanja omekšanom vodom, odzračivanje, hladna tlačna proba vodom tlaka 4 bara mjereno na najnižem mjestu instalacije,  popravak eventualno propusnih mjesta, te izradu izvješća o izvršenoj tlačnoj probi</t>
  </si>
  <si>
    <t>Praženjenje instalacije grijanja prije početka izvođenja radova na rekonstrukciji kotlovnice.</t>
  </si>
  <si>
    <t>Završno čišćenje kotlovnice te odvoz na mjesnu deponiju svog zaostalog materijala.</t>
  </si>
  <si>
    <t>Sitni potrošni materijal potreban za izvođenje radova.</t>
  </si>
  <si>
    <t>- cijev:</t>
  </si>
  <si>
    <t>Izrada sheme kotlovnice. Shemu ostakliti i uokviriti te postaviti na vidljivo mjesto u kotlovnici</t>
  </si>
  <si>
    <t>Demontaža, odvoz i zbrinjavanje postojećih plinskih kotlova, dimnjače na mjesnu deponiju (u dogovoru sa investitorom). U cijenu uračunati sanaciju otvora na dimnjaku.</t>
  </si>
  <si>
    <t xml:space="preserve">Razbijanje postolja postojećih toplovodnih kotlova (dimenzija 3,3x2,0x0,29 m)  te odvoz i zbrinjavanje na mjesnu deponiju (u dogovoru sa investitorom). </t>
  </si>
  <si>
    <t xml:space="preserve">Demontaža, odvoz i zbrinjavanje postojećih ekspanzijskih posuda  volumena 150 lit. na mjesnu deponiju (u dogovoru sa investitorom). </t>
  </si>
  <si>
    <t xml:space="preserve">Demontaža, odvoz i zbrinjavanje postojeće cijevne mreže sa izolacijom te armature (ventili, pumpe, filtri, četveroputi ventili, razdjelnici,…) na instalaciji grijanja od DN32 do DN65 dužine cca 20 m na mjesnu deponiju (u dogovoru sa investitorom). </t>
  </si>
  <si>
    <t xml:space="preserve">Demontaža, odvoz i zbrinjavanje podnih pločica na mjesnu deponiju (u dogovoru sa investitorom). </t>
  </si>
  <si>
    <t>m2</t>
  </si>
  <si>
    <t>Dobava i montaža tvrdih PVC cijevi i fazonskih komada prema EN1401-1. Spajanje cijevi izvoditi  gumenim prstenima.</t>
  </si>
  <si>
    <t xml:space="preserve"> - DN  50 mm</t>
  </si>
  <si>
    <t xml:space="preserve">Izrada šliceva u podu i zidu građevine za polaganje cijevi kanalizacije. U cijenu je potrebno uračunati i sanaciju nakon izvršenih radova. </t>
  </si>
  <si>
    <t>Provjera ispravnosti montaže svih elemenata instalacije  kanalizacije, ispitivanje na vodonepropusnost, provjera funkcionalnosti,  pribavljanje dokaza o kvaliteti izvedenih radova na instalaciji, probno puštanje u rad i primopredaja.</t>
  </si>
  <si>
    <t>Sitni potrošni materijal potreban za izvođenje instalacije.</t>
  </si>
  <si>
    <t>Sanacija svih oštećenih površina s dovođenjem u prvobitno stanje. U cijenu nije uračunata završna obloga</t>
  </si>
  <si>
    <t>- stupanj zaštite IPX4D</t>
  </si>
  <si>
    <t>Osnovni priključni set, priključak na koncentrični dimovod za vođenje po fasadi, 80/125 (legirani čelik/PP), sastoji se od:</t>
  </si>
  <si>
    <t>- koncentričnog produžetka za provođenje kroz fasadu 80/125, s koljenom 87 °, legirani čelik</t>
  </si>
  <si>
    <t>- revizijskog T-komada (bijeli)</t>
  </si>
  <si>
    <t>- koncentričnog produžetka 80/125, 0,5 m, unutarnjeg</t>
  </si>
  <si>
    <t>- unutarnje rozete 125 mm, bijele</t>
  </si>
  <si>
    <t>- vanjske rozete 80/125, u dva dijela, legirani čelik</t>
  </si>
  <si>
    <t>- dvije obujmice, vanjske, legirani čelik</t>
  </si>
  <si>
    <t>- dvije obujmice 70 mm, bijele, unutarnje</t>
  </si>
  <si>
    <t>- završnog elementa</t>
  </si>
  <si>
    <t>- elementa za usis svježeg zraka, legirani čelik</t>
  </si>
  <si>
    <t>Vanjska zidna potporna konzola 50 - 300 mm podesiva - legirani čelik</t>
  </si>
  <si>
    <t>Koncentrični produžetak 80/125, 0,5 m (za kondenzacijske uređaje)</t>
  </si>
  <si>
    <t>Koncentrični produžetak 80/125, 1,0 m (za kondenzacijske uređaje)</t>
  </si>
  <si>
    <t>Koncentrični produžetak 80/125, 2,0 m (za kondenzacijske uređaje)</t>
  </si>
  <si>
    <t>Kontrolni otvor za cijev 0,25 m, 80/125</t>
  </si>
  <si>
    <t>Zidna obujmica ø 125 (5 komada)</t>
  </si>
  <si>
    <t>Koljeno 45 ° na vanjskom dijelu (2 kom), 80/125 mm, koncentrično, PP/legirani čelik</t>
  </si>
  <si>
    <t>Produžetak koncentrični za vođenje po fasadi 1,0 m PP/legirani čelik - uključene obujmice</t>
  </si>
  <si>
    <t>Produžetak koncentrični za vođenje po fasadi 0,5 m PP/legirani čelik - uključene obujmice</t>
  </si>
  <si>
    <t>Revizijski otvor 0,25 m, koncentrični, na vanjskom dijelu, 80/125 PP/legirani čelik</t>
  </si>
  <si>
    <t>Zidni držač 50 do 90 mm, legirani čelik</t>
  </si>
  <si>
    <t>Napomena:</t>
  </si>
  <si>
    <t xml:space="preserve">- materijal vanjskih zrako/dimovoda ∅ 125/80 - PP/legirani čelik   </t>
  </si>
  <si>
    <t xml:space="preserve">- materijal unutarnjih zrako/dimovoda ∅ 125/80 - PP </t>
  </si>
  <si>
    <t>50 litara/3 bar, sig. ventil 3/4"</t>
  </si>
  <si>
    <t>R 1 1/4" - navojni</t>
  </si>
  <si>
    <t>1 x dimenzija priključka iz kotla: NO 65</t>
  </si>
  <si>
    <t>2 x polazni/povratni vod za grijanje: R 2"</t>
  </si>
  <si>
    <t>2 x polazni/povratni vod za grijanje: R 6/4"</t>
  </si>
  <si>
    <t>1 x polazni/povratni vod za grijanje: R 5/4"</t>
  </si>
  <si>
    <t xml:space="preserve">Dobava i ugradnja hvatača nečistoća za ugradnju na cjevovod grijanja,  komplet sa kontraprirubnicama, zajedno sa  brtvenim, spojnim i montažnim materijalom </t>
  </si>
  <si>
    <t xml:space="preserve">Dobava i ugradnja prolaznog zapornog ventila za grijanje, komplet sa protuprirubnicama, zajedno sa brtvenim, spojnim i montažnim materijalom </t>
  </si>
  <si>
    <t xml:space="preserve">Dobava i ugradnja nepovratnog ventila za grijanje, komplet sa kontraprirubnicama, zajedno sa brtvenim, spojnim i montažnim materijalom </t>
  </si>
  <si>
    <t>NO65 - prirubnički</t>
  </si>
  <si>
    <t xml:space="preserve">Dobava i ugradnja prirubničke redukcije, komplet sa prirubnicama, zajedno sa brtvenim, spojnim i montažnim materijalom </t>
  </si>
  <si>
    <t>NO65/NO50 - prirubnički</t>
  </si>
  <si>
    <t xml:space="preserve">Dobava i ugradnja čelične cijevne redukcije, zajedno s varilačkim materijalom </t>
  </si>
  <si>
    <t xml:space="preserve">NO65/NO40 </t>
  </si>
  <si>
    <t xml:space="preserve">Dobava i ugradnja kuglaste slavine za ugradnju na cjevovod grijanja,  komplet sa izolacijom, zajedno sa  brtvenim, spojnim i montažnim materijalom </t>
  </si>
  <si>
    <t>R 2" - navojni</t>
  </si>
  <si>
    <t>R 6/4" - navojni</t>
  </si>
  <si>
    <t>R 5/4" - navojni</t>
  </si>
  <si>
    <t>R 1/2" - navojni</t>
  </si>
  <si>
    <t>R 3/4" - navojni - slavina za ispust</t>
  </si>
  <si>
    <t xml:space="preserve">Dobava i ugradnja holender za ugradnju na razdjelnik grijanja,  komplet sa izolacijom, zajedno sa  brtvenim, spojnim i montažnim materijalom </t>
  </si>
  <si>
    <t xml:space="preserve">R 2" </t>
  </si>
  <si>
    <t xml:space="preserve">R 6/4" </t>
  </si>
  <si>
    <t xml:space="preserve">R 5/4" </t>
  </si>
  <si>
    <t xml:space="preserve">Dobava i ugradnja nepovratnog ventila za ugradnju na cjevovod grijanja,  komplet sa izolacijom, zajedno sa  brtvenim, spojnim i montažnim materijalom </t>
  </si>
  <si>
    <t>Dobava i ugradnja termomanometra okrugle izvedbe za mjerno područje T=0-120 ºC i P=0-6 bar zajedno sa zapornim ventilom NO15, te sa spojnim i montažnim materijalom.</t>
  </si>
  <si>
    <t>Dobava i ugradnja automatskog odzračnog lončića zajedno sa zapornim ventilom R 3/8" te spojnim i montažnim materijalom.</t>
  </si>
  <si>
    <t>Ø 16,0x1,0  (NO 15)</t>
  </si>
  <si>
    <t>Dobava i ugradnja čeličnih cijevi za ugradnju na instalaciju grijanja, s dodatkom na lukove, koljena, odreske, zavarivački i ovjesni materijal, slijedećih dmenzija</t>
  </si>
  <si>
    <t>Ličenje instalacije grijanja izrađene iz crnih čeličnih cijevi sa dva sloja temeljne boje i završnim slojem bijele boje otporne na temperaturu do 150°C, uz prethodno čišćenje do metalnog sjaja, ukupne površine</t>
  </si>
  <si>
    <t>48,3 x 2,6 (DN 40)</t>
  </si>
  <si>
    <t>60,3 x 2,9 (DN 50</t>
  </si>
  <si>
    <t>76,1 x 2,9 (DN 65)</t>
  </si>
  <si>
    <t>42,4 x 2,6 (DN 32)</t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</si>
  <si>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</si>
  <si>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Ispiranje kompletne instalacije grijanja (dodatkom neutralnog sredstva za ispiranje)u objektu prije punjenja sustava.</t>
  </si>
  <si>
    <t>REKAPITULACIJA</t>
  </si>
  <si>
    <t>Kontrola plinske instalacije od strane distributera plina</t>
  </si>
  <si>
    <t>Demontaža postojećeg  plinskog brojila na mjeh G-25, te naknadna montaža istog nakon rekonstrukcije i tlačne probe,  zajedno s potrebnim spojnim i montažnim materijalom.</t>
  </si>
  <si>
    <t>DN25</t>
  </si>
  <si>
    <t>DN65</t>
  </si>
  <si>
    <t>DN40</t>
  </si>
  <si>
    <t>33,7 x 2,6 (NO 25)</t>
  </si>
  <si>
    <t>48,3 x 2,6 (NO 40)</t>
  </si>
  <si>
    <t>60,3 x 2,9 (NO 50)</t>
  </si>
  <si>
    <t>Dobava i montaža plinskog kuglastog ventila, zajedno sa spojnim i montažnim materijalom, dimenzije</t>
  </si>
  <si>
    <t>DN25 - navojni</t>
  </si>
  <si>
    <t>Dobava i montaža crnih čeličnih bešavnih cijevi prema HRN C.B5.221, ispitane na nepropusnost, s pomoćnim materijalom, lukovima, fazonskim komadima, ovjesom, pripremljenih sa skošenim krajevima za zavarivanje, bojenje zaštitnim i završnim naličjem:</t>
  </si>
  <si>
    <r>
      <t>Uvarivanje novog plinovoda na postojeću plinsku instalaciju pomoću koljena 90°</t>
    </r>
    <r>
      <rPr>
        <sz val="10"/>
        <color theme="1"/>
        <rFont val="Calibri"/>
        <family val="2"/>
      </rPr>
      <t>Ø</t>
    </r>
    <r>
      <rPr>
        <sz val="10.6"/>
        <color theme="1"/>
        <rFont val="Arial"/>
        <family val="2"/>
        <charset val="238"/>
      </rPr>
      <t xml:space="preserve"> 76,1 i cijevne redukcije </t>
    </r>
    <r>
      <rPr>
        <sz val="9"/>
        <color theme="1"/>
        <rFont val="Arial"/>
        <family val="2"/>
      </rPr>
      <t>Ø</t>
    </r>
    <r>
      <rPr>
        <sz val="10"/>
        <color theme="1"/>
        <rFont val="Arial"/>
        <family val="2"/>
      </rPr>
      <t xml:space="preserve"> 76,1/ 60,3</t>
    </r>
  </si>
  <si>
    <t>za cijev NO 32</t>
  </si>
  <si>
    <t>Demontaža, odvoz i zbrinjavanje postojeće plinske instalacije, te ostale plinske opreme i armature na mjesnu deponiju uz prethodno ispuhivanje cijevi od zaostalog plina (u dogovoru sa investitorom).</t>
  </si>
  <si>
    <r>
      <t xml:space="preserve">NAPOMENA: </t>
    </r>
    <r>
      <rPr>
        <sz val="12"/>
        <color theme="1"/>
        <rFont val="Arial"/>
        <family val="2"/>
      </rPr>
      <t xml:space="preserve">Ovu stavku troškovnika </t>
    </r>
  </si>
  <si>
    <t>ispunjava distributer plina IVKOM-PLIN d.o.o.</t>
  </si>
  <si>
    <t xml:space="preserve">5. TROŠKOVNIK </t>
  </si>
  <si>
    <t>5.1.NEMJERENI DIO PLINSKE INSTALACIJE</t>
  </si>
  <si>
    <t>5.2.MJERENI DIO PLINSKE INSTALACIJE</t>
  </si>
  <si>
    <t>5.3. RADOVI DEMONTAŽE</t>
  </si>
  <si>
    <t>Izrada otvora u podu radi spajanja nove instalacije na postojeću instalaciju kanalizacije. U cijenu je potrebno uračunati spajanje te sav potrebni spojni i montažni materijal.</t>
  </si>
  <si>
    <t>5.1. NEMJERENI DIO PLINSKE INSTALACIJE</t>
  </si>
  <si>
    <t>5.2. MJERENI DIO PLINSKE INSTALACIJE</t>
  </si>
  <si>
    <t>5.3.  RADOVI DEMONTAŽE</t>
  </si>
  <si>
    <t xml:space="preserve">Dobava i ugradnja zidnog plinskog kondenzacijskog cirko uređaja za grijanje, zajedno sa priključnom konzolom, prirubnicom zrako/dimovodnog sustava i sifonom sa lijevkom te sa spojnim i montažnim materijalom. </t>
  </si>
  <si>
    <r>
      <t xml:space="preserve">- dimenzija zrako/dimovoda </t>
    </r>
    <r>
      <rPr>
        <sz val="10"/>
        <rFont val="Calibri"/>
        <family val="2"/>
      </rPr>
      <t>Ø</t>
    </r>
    <r>
      <rPr>
        <sz val="11.2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125/80 mm</t>
    </r>
  </si>
  <si>
    <t>Dobava i ugradnja priključnog seta za kondenzacijski cirko uređaj  nazivna snaga: 63 kW, zajedno s izolacijom za priključni set i sifonom R 1"</t>
  </si>
  <si>
    <t>Dobava i ugradnja multifunkcionalne automatike sa regulacijom u ovisnosti o vanjskoj temperaturi .U osnovnoj isporuci regulatora nalazi se vanjski osjetniksa DCF  prijemnikom.</t>
  </si>
  <si>
    <t xml:space="preserve"> - kaskadno spajanje tri uređaja </t>
  </si>
  <si>
    <t xml:space="preserve"> - upravljanje s dva kruga grijanja</t>
  </si>
  <si>
    <t xml:space="preserve"> - mogućnost tjednog programiranja</t>
  </si>
  <si>
    <t xml:space="preserve"> - mogućnost upravljanja preko mobilnog telefona</t>
  </si>
  <si>
    <t xml:space="preserve">Dobava i ugradnja zrako-dimovodnog pribora Ø80/125  za plinske kondenzacijske aparate . U cijenu je potrebno uračunati izradu proboja, šliceva i sanaciju istih te sav spojni i montažni materijal </t>
  </si>
  <si>
    <t>Dobava i ugradnja hidrauličke skretnice.  Kompletni paket sastoji se od:hidraulične skretnice sa toplinskom izolacijom, podni držač, zajedno sa spojnim i montažnim materijalom, priključci             4 x NO 65</t>
  </si>
  <si>
    <t>hidraulična skretnica za 180 Kw</t>
  </si>
  <si>
    <t xml:space="preserve">Dobava i ugradnja izoliranog polazno/povratnog razdjeljivača za toplinsku snagu 180 kW, zajedno sa zidnom konzolom, te sa spojnim i montažnim materijalom. Na razdjeljivač je potrebno ugraditi tipske protuprirubnice i navojne priklučke. Razdjeljivač je sljedećih karakteristika: </t>
  </si>
  <si>
    <t>Broj krugova grijanja: 5</t>
  </si>
  <si>
    <t>1x priključak za pražnjenje: R 3/4"</t>
  </si>
  <si>
    <t xml:space="preserve">  1x priključak za termo/manometar: R 1/2"</t>
  </si>
  <si>
    <t>Dobava i ugradnja visokoučinkovite optočne crpka za grijanje s mokrim rotorom bez potrebe održavanja, sa navojnim ili prirubničkim spojem, sinkronim motorom prema ECM tehnologiji i integriranom elektronskom regulacijom snage za bezstepenu regulaciju diferencijalnog tlaka, sa visokim stupnjem iskoristivosti i visokim pokretnim momentom, uključujući automatsku funkciju deblokiranja, te sa svim spojnim i montažnim materijalom.</t>
  </si>
  <si>
    <t>a) Temeljna crpka - duplex (radna+rezervna)</t>
  </si>
  <si>
    <t xml:space="preserve"> - visina dobave H=9,0 m</t>
  </si>
  <si>
    <t xml:space="preserve"> - količina dobave Q=12 m3/h</t>
  </si>
  <si>
    <t xml:space="preserve"> - mrežni priključak 220 V</t>
  </si>
  <si>
    <t xml:space="preserve"> - priključak usis/tlak NO 50; NP 6/10</t>
  </si>
  <si>
    <t xml:space="preserve"> - visina dobave H=7,5 m</t>
  </si>
  <si>
    <t xml:space="preserve"> - količina dobave Q=1,5 m3/h</t>
  </si>
  <si>
    <t xml:space="preserve"> - priključak usis/tlak R 5/4"</t>
  </si>
  <si>
    <t xml:space="preserve">Dobava i ugradnja balans ventila  za ugradnju na povratni vod postječih krugova grijanja,  komplet sa izolacijom, zajedno sa  brtvenim, spojnim i montažnim materijalom; </t>
  </si>
  <si>
    <t>Dobava i ugradnja omekšivača vode  Q= 1,2 m3/h, zajedno sa, nosačima  te spojnim i montažnim materijalom.</t>
  </si>
  <si>
    <t>Dobava i montaža toplinske izolacije od negorivog materijala za sprečavanje gubitaka topline, zajedno s potrebnim trakama, s dodacima za fitinge (koljena, t-komade, redukcije i slično), ljepilom te ostalim sitnim spojnim i montažnim materijalom, za cijevi dimenzija</t>
  </si>
  <si>
    <t>deljina izolacije 13 mm; za cijev Cu 35</t>
  </si>
  <si>
    <t>deljina izolacije 13 mm;za cijev NO 32</t>
  </si>
  <si>
    <t>deljina izolacije 19 mm; za cijev NO 65</t>
  </si>
  <si>
    <t>deljina izolacije 19 mm; za cijev NO 50</t>
  </si>
  <si>
    <t>deljina izolacije 19 mm; za cijev NO 40</t>
  </si>
  <si>
    <t>Puštanje u pogon plinskih bojlera, ožičenje kompletne opremeod strane ovlaštenog  servisera. Nakon puštanja u pogon plinskih trošila ovlašteni serviser daje zapisnik o puštanju plinskih uređaja u rad i zapisnik o funkcionalnom ispitivanju uređaja u kojem treba izrazito stajati da je ispitan zrakodimovod i da je ispravan.</t>
  </si>
  <si>
    <t>Stručni nadzor nad izvođenjem radova, uz koordinaciju sa izvođačem, sudjelovanjem na tehničkom pregledu i primopredaji radilišta.</t>
  </si>
  <si>
    <t xml:space="preserve">b) Crpka za hitnu pomoć </t>
  </si>
  <si>
    <t>UKUPNO</t>
  </si>
  <si>
    <t>PDV (25%)</t>
  </si>
  <si>
    <t>SVEUKUPNO:</t>
  </si>
  <si>
    <t xml:space="preserve">5.4. ODVOD KONDENZATA </t>
  </si>
  <si>
    <t>5.5. INSTALACIJA GRIJANJA</t>
  </si>
  <si>
    <t>5.6. ELEKTROINSTALATERSKI RADOVI</t>
  </si>
  <si>
    <t>DOBAVA I POSTAVA PK KANALA 50X30 MM ZA IZRADU INSTALACIJA NOVE KOTLOVNICE</t>
  </si>
  <si>
    <t>DOBAVA , MONTAŽA PNT CIJEVI ZA RAZVOD INSTALACIJE RASVIJETE (NOVI DIO ZA DVA BOKSA) TE BRODSKIM ARM.  I LED ŽAR. I PREKIDAČIMA</t>
  </si>
  <si>
    <t>GREBENASTE SKLOPKE ODVODNICI PRENAPONA , TIPKA ZA ISKLJUČENJE,SABIRNICE TE UVODNICE KABELA</t>
  </si>
  <si>
    <t>PRESELJENJE POSTOJEĆIH JAVLJAČA PLINODOJAVE SA INSTALACIJSKIM KABELOM</t>
  </si>
  <si>
    <t>POVEZIVANJE POSTOJEĆE VDC SA RAZVODNIM ORMAROM KPL SA MATERIJALOM</t>
  </si>
  <si>
    <t>SPAJANJE  I PUŠTANJE U RAD</t>
  </si>
  <si>
    <t>DOBAVA I POSTAVA PNT CIJEVI FI 16 MM SA ŠELNAMA I SPOJNIM PRIBOROM ZA OŽIČENJE BOJLERA , PUMPI, AUTOMATIKE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</si>
  <si>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</si>
  <si>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</si>
  <si>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</si>
  <si>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</si>
  <si>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</si>
  <si>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</si>
  <si>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</si>
  <si>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</si>
  <si>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</si>
  <si>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DOBAVA I MONTAŽA RAZVODNOG  NŽ ORMARA SA OPREMOM (FID SKLOPKA SA OKIDAČEM AUTOMATSKI OSIGURAČI, SKLOPNICI,</t>
  </si>
  <si>
    <t>OŽIČENJE INSTALACIJE KABELIMA TIPA PGP 5X2,5MM,PGP3X1,5MM, PPL3X1,5MM,PPL3X0,57MM</t>
  </si>
  <si>
    <t>M</t>
  </si>
  <si>
    <t>KPL</t>
  </si>
  <si>
    <t>KOM</t>
  </si>
  <si>
    <t>ponuđeni tip ____________________________</t>
  </si>
  <si>
    <t>ponuđeni tip_______________________________</t>
  </si>
  <si>
    <t>ponuđeni tip_________________________</t>
  </si>
  <si>
    <t>a) ponuđeni tip__________________________</t>
  </si>
  <si>
    <t>B) ponuđeni tip___________________________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</si>
</sst>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&quot;. &quot;"/>
    <numFmt numFmtId="165" formatCode="0.0"/>
    <numFmt numFmtId="166" formatCode="#,##0.00\ &quot;kn&quot;"/>
  </numFmts>
  <fonts count="45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Swis721 BT"/>
      <family val="2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Swis721 BT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1"/>
      <color theme="1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charset val="238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 CE"/>
      <family val="2"/>
      <charset val="238"/>
    </font>
    <font>
      <b/>
      <sz val="10"/>
      <color theme="0"/>
      <name val="Arial CE"/>
      <family val="2"/>
      <charset val="238"/>
    </font>
    <font>
      <b/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name val="Arial CE"/>
      <family val="2"/>
      <charset val="238"/>
    </font>
    <font>
      <b/>
      <sz val="12"/>
      <color theme="1"/>
      <name val="Arial"/>
      <family val="2"/>
    </font>
    <font>
      <b/>
      <sz val="11"/>
      <color indexed="8"/>
      <name val="Arial"/>
      <family val="2"/>
    </font>
    <font>
      <sz val="10"/>
      <color theme="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Arial CE"/>
      <charset val="238"/>
    </font>
    <font>
      <b/>
      <sz val="10"/>
      <color rgb="FF000000"/>
      <name val="Arial"/>
      <family val="2"/>
    </font>
    <font>
      <vertAlign val="superscript"/>
      <sz val="10"/>
      <color indexed="8"/>
      <name val="Arial"/>
      <family val="2"/>
      <charset val="238"/>
    </font>
    <font>
      <b/>
      <sz val="13"/>
      <color theme="1"/>
      <name val="Arial"/>
      <family val="2"/>
      <charset val="238"/>
    </font>
    <font>
      <sz val="10.6"/>
      <color theme="1"/>
      <name val="Arial"/>
      <family val="2"/>
      <charset val="238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0"/>
      <name val="Calibri"/>
      <family val="2"/>
    </font>
    <font>
      <sz val="11.2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5" fillId="0" borderId="0"/>
    <xf numFmtId="0" fontId="20" fillId="0" borderId="0" applyNumberFormat="0" applyBorder="0" applyProtection="0"/>
    <xf numFmtId="0" fontId="3" fillId="0" borderId="0"/>
    <xf numFmtId="0" fontId="22" fillId="0" borderId="0"/>
    <xf numFmtId="0" fontId="5" fillId="0" borderId="0"/>
    <xf numFmtId="0" fontId="3" fillId="0" borderId="0"/>
    <xf numFmtId="0" fontId="20" fillId="0" borderId="0" applyNumberFormat="0" applyBorder="0" applyProtection="0"/>
    <xf numFmtId="0" fontId="20" fillId="0" borderId="0" applyNumberFormat="0" applyBorder="0" applyProtection="0"/>
    <xf numFmtId="0" fontId="5" fillId="0" borderId="0"/>
    <xf numFmtId="0" fontId="5" fillId="0" borderId="0"/>
    <xf numFmtId="0" fontId="5" fillId="0" borderId="0"/>
    <xf numFmtId="0" fontId="5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 applyAlignment="1">
      <alignment horizontal="center" vertical="center" wrapText="1"/>
    </xf>
    <xf numFmtId="2" fontId="4" fillId="0" borderId="0" xfId="1" applyNumberFormat="1" applyFont="1" applyAlignment="1">
      <alignment horizontal="center" vertical="center" wrapText="1"/>
    </xf>
    <xf numFmtId="164" fontId="6" fillId="0" borderId="0" xfId="2" applyNumberFormat="1" applyFont="1" applyAlignment="1">
      <alignment vertical="top"/>
    </xf>
    <xf numFmtId="0" fontId="4" fillId="0" borderId="0" xfId="1" applyFont="1"/>
    <xf numFmtId="0" fontId="8" fillId="0" borderId="0" xfId="1" applyFont="1"/>
    <xf numFmtId="164" fontId="7" fillId="0" borderId="0" xfId="2" applyNumberFormat="1" applyFont="1" applyAlignment="1">
      <alignment vertical="top"/>
    </xf>
    <xf numFmtId="0" fontId="7" fillId="0" borderId="0" xfId="1" applyFont="1"/>
    <xf numFmtId="0" fontId="3" fillId="0" borderId="0" xfId="1"/>
    <xf numFmtId="0" fontId="5" fillId="0" borderId="0" xfId="2"/>
    <xf numFmtId="49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164" fontId="17" fillId="2" borderId="0" xfId="2" applyNumberFormat="1" applyFont="1" applyFill="1" applyAlignment="1">
      <alignment vertical="top"/>
    </xf>
    <xf numFmtId="164" fontId="21" fillId="0" borderId="0" xfId="3" applyNumberFormat="1" applyFont="1" applyBorder="1" applyAlignment="1">
      <alignment vertical="top"/>
    </xf>
    <xf numFmtId="0" fontId="4" fillId="0" borderId="0" xfId="7" applyFont="1" applyAlignment="1">
      <alignment horizontal="center" vertical="center" wrapText="1"/>
    </xf>
    <xf numFmtId="2" fontId="4" fillId="0" borderId="0" xfId="7" applyNumberFormat="1" applyFont="1" applyAlignment="1">
      <alignment horizontal="center" vertical="center" wrapText="1"/>
    </xf>
    <xf numFmtId="164" fontId="21" fillId="0" borderId="0" xfId="8" applyNumberFormat="1" applyFont="1" applyBorder="1" applyAlignment="1">
      <alignment vertical="top"/>
    </xf>
    <xf numFmtId="164" fontId="21" fillId="0" borderId="0" xfId="9" applyNumberFormat="1" applyFont="1" applyBorder="1" applyAlignment="1">
      <alignment vertical="top"/>
    </xf>
    <xf numFmtId="164" fontId="5" fillId="0" borderId="0" xfId="2" applyNumberFormat="1" applyAlignment="1">
      <alignment vertical="top"/>
    </xf>
    <xf numFmtId="0" fontId="13" fillId="0" borderId="0" xfId="0" applyFont="1" applyAlignment="1">
      <alignment vertical="top" wrapText="1"/>
    </xf>
    <xf numFmtId="0" fontId="0" fillId="0" borderId="0" xfId="0" applyAlignment="1">
      <alignment horizontal="right"/>
    </xf>
    <xf numFmtId="0" fontId="30" fillId="0" borderId="0" xfId="0" applyFont="1" applyAlignment="1">
      <alignment horizontal="right" vertical="center" wrapText="1"/>
    </xf>
    <xf numFmtId="0" fontId="30" fillId="0" borderId="0" xfId="0" applyFont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justify" vertical="center" wrapText="1"/>
    </xf>
    <xf numFmtId="0" fontId="10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7" fillId="0" borderId="0" xfId="4" applyFont="1" applyAlignment="1">
      <alignment vertical="center" wrapText="1"/>
    </xf>
    <xf numFmtId="0" fontId="12" fillId="0" borderId="0" xfId="1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5" fillId="0" borderId="0" xfId="2" applyAlignment="1">
      <alignment vertical="center" wrapText="1"/>
    </xf>
    <xf numFmtId="0" fontId="7" fillId="0" borderId="0" xfId="2" applyFont="1" applyAlignment="1">
      <alignment vertical="center" wrapText="1"/>
    </xf>
    <xf numFmtId="0" fontId="13" fillId="0" borderId="0" xfId="0" applyFont="1" applyAlignment="1">
      <alignment horizontal="justify" vertical="center"/>
    </xf>
    <xf numFmtId="0" fontId="1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9" fontId="13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horizontal="right" vertical="center" wrapText="1"/>
    </xf>
    <xf numFmtId="49" fontId="7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39" fillId="0" borderId="0" xfId="0" applyFont="1" applyAlignment="1">
      <alignment vertical="center" wrapText="1"/>
    </xf>
    <xf numFmtId="0" fontId="11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 wrapText="1"/>
    </xf>
    <xf numFmtId="0" fontId="13" fillId="0" borderId="0" xfId="0" applyFont="1" applyAlignment="1" applyProtection="1">
      <alignment horizontal="justify" vertical="center" wrapText="1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28" fillId="0" borderId="0" xfId="0" applyFont="1" applyAlignment="1">
      <alignment vertical="center" wrapText="1"/>
    </xf>
    <xf numFmtId="0" fontId="5" fillId="0" borderId="0" xfId="11" quotePrefix="1" applyAlignment="1">
      <alignment vertical="center" wrapText="1"/>
    </xf>
    <xf numFmtId="0" fontId="20" fillId="0" borderId="0" xfId="9" applyBorder="1" applyAlignment="1">
      <alignment vertical="center" wrapText="1"/>
    </xf>
    <xf numFmtId="0" fontId="34" fillId="0" borderId="0" xfId="9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justify" vertical="center" wrapText="1"/>
    </xf>
    <xf numFmtId="0" fontId="42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3" fillId="0" borderId="0" xfId="5" applyFont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43" fillId="0" borderId="0" xfId="0" applyFont="1" applyFill="1" applyBorder="1" applyAlignment="1" applyProtection="1">
      <alignment horizontal="left" vertical="center" wrapText="1"/>
      <protection locked="0"/>
    </xf>
    <xf numFmtId="0" fontId="43" fillId="0" borderId="0" xfId="0" applyFont="1" applyFill="1" applyBorder="1" applyAlignment="1" applyProtection="1">
      <alignment wrapText="1"/>
      <protection locked="0"/>
    </xf>
    <xf numFmtId="0" fontId="0" fillId="0" borderId="0" xfId="0" applyFill="1" applyBorder="1"/>
    <xf numFmtId="0" fontId="13" fillId="0" borderId="0" xfId="0" applyFont="1" applyFill="1" applyBorder="1" applyAlignment="1">
      <alignment horizontal="justify" vertical="center" wrapText="1"/>
    </xf>
    <xf numFmtId="0" fontId="43" fillId="0" borderId="0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164" fontId="6" fillId="0" borderId="0" xfId="2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3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 vertical="center" wrapText="1"/>
    </xf>
    <xf numFmtId="0" fontId="5" fillId="0" borderId="0" xfId="12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166" fontId="4" fillId="0" borderId="0" xfId="1" applyNumberFormat="1" applyFont="1" applyAlignment="1">
      <alignment horizontal="center" vertical="center" wrapText="1"/>
    </xf>
    <xf numFmtId="166" fontId="4" fillId="0" borderId="0" xfId="7" applyNumberFormat="1" applyFont="1" applyAlignment="1">
      <alignment horizontal="center" vertical="center" wrapText="1"/>
    </xf>
    <xf numFmtId="166" fontId="14" fillId="0" borderId="0" xfId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2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7" fillId="0" borderId="0" xfId="2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5" fontId="7" fillId="0" borderId="0" xfId="6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" fontId="7" fillId="0" borderId="0" xfId="2" applyNumberFormat="1" applyFont="1" applyAlignment="1">
      <alignment horizontal="center" vertical="center"/>
    </xf>
    <xf numFmtId="165" fontId="7" fillId="0" borderId="0" xfId="4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49" fontId="21" fillId="0" borderId="0" xfId="9" applyNumberFormat="1" applyFont="1" applyBorder="1" applyAlignment="1">
      <alignment horizontal="center" vertical="center"/>
    </xf>
    <xf numFmtId="166" fontId="4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/>
    </xf>
    <xf numFmtId="2" fontId="4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 applyBorder="1" applyAlignment="1">
      <alignment horizontal="center" vertical="center"/>
    </xf>
    <xf numFmtId="166" fontId="7" fillId="0" borderId="0" xfId="2" applyNumberFormat="1" applyFont="1" applyFill="1" applyBorder="1" applyAlignment="1">
      <alignment horizontal="center" vertical="center"/>
    </xf>
    <xf numFmtId="2" fontId="44" fillId="0" borderId="0" xfId="9" applyNumberFormat="1" applyFont="1" applyFill="1" applyBorder="1" applyAlignment="1">
      <alignment horizontal="center" vertical="center"/>
    </xf>
    <xf numFmtId="49" fontId="33" fillId="0" borderId="0" xfId="9" applyNumberFormat="1" applyFont="1" applyBorder="1" applyAlignment="1">
      <alignment horizontal="center" vertical="center"/>
    </xf>
    <xf numFmtId="49" fontId="33" fillId="0" borderId="1" xfId="9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2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18" fillId="0" borderId="0" xfId="2" applyNumberFormat="1" applyFont="1" applyAlignment="1">
      <alignment horizontal="center" vertical="center"/>
    </xf>
    <xf numFmtId="166" fontId="18" fillId="0" borderId="0" xfId="2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1" fillId="0" borderId="0" xfId="8" applyFont="1" applyBorder="1" applyAlignment="1">
      <alignment horizontal="right" vertical="center"/>
    </xf>
    <xf numFmtId="0" fontId="7" fillId="0" borderId="0" xfId="4" applyFont="1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7" fillId="0" borderId="0" xfId="2" applyFont="1" applyAlignment="1">
      <alignment horizontal="right" vertical="center"/>
    </xf>
    <xf numFmtId="0" fontId="5" fillId="0" borderId="0" xfId="11" applyAlignment="1">
      <alignment horizontal="center" vertical="center"/>
    </xf>
    <xf numFmtId="0" fontId="20" fillId="0" borderId="0" xfId="5" applyFont="1" applyAlignment="1">
      <alignment horizontal="center" vertical="center"/>
    </xf>
    <xf numFmtId="0" fontId="32" fillId="0" borderId="0" xfId="5" applyFont="1" applyAlignment="1">
      <alignment horizontal="center" vertical="center"/>
    </xf>
    <xf numFmtId="0" fontId="32" fillId="0" borderId="1" xfId="5" applyFont="1" applyBorder="1" applyAlignment="1">
      <alignment horizontal="center" vertical="center"/>
    </xf>
    <xf numFmtId="0" fontId="5" fillId="0" borderId="1" xfId="12" applyBorder="1" applyAlignment="1">
      <alignment horizontal="center" vertical="center"/>
    </xf>
    <xf numFmtId="0" fontId="18" fillId="0" borderId="0" xfId="2" applyFont="1" applyAlignment="1">
      <alignment horizontal="right" vertical="center"/>
    </xf>
  </cellXfs>
  <cellStyles count="14">
    <cellStyle name="Normal 10 2 3" xfId="12" xr:uid="{00000000-0005-0000-0000-000001000000}"/>
    <cellStyle name="Normal 2" xfId="3" xr:uid="{00000000-0005-0000-0000-000002000000}"/>
    <cellStyle name="Normal 2 2" xfId="8" xr:uid="{00000000-0005-0000-0000-000003000000}"/>
    <cellStyle name="Normal 3" xfId="9" xr:uid="{00000000-0005-0000-0000-000004000000}"/>
    <cellStyle name="Normal 4" xfId="5" xr:uid="{00000000-0005-0000-0000-000005000000}"/>
    <cellStyle name="Normal 5" xfId="4" xr:uid="{00000000-0005-0000-0000-000006000000}"/>
    <cellStyle name="Normal 6" xfId="10" xr:uid="{00000000-0005-0000-0000-000007000000}"/>
    <cellStyle name="Normalno" xfId="0" builtinId="0"/>
    <cellStyle name="Normalno 10 2" xfId="11" xr:uid="{00000000-0005-0000-0000-000008000000}"/>
    <cellStyle name="Normalno 2 4" xfId="13" xr:uid="{00000000-0005-0000-0000-000009000000}"/>
    <cellStyle name="Obično 2" xfId="2" xr:uid="{00000000-0005-0000-0000-00000A000000}"/>
    <cellStyle name="Obično 3 2" xfId="6" xr:uid="{00000000-0005-0000-0000-00000B000000}"/>
    <cellStyle name="Obično 4" xfId="1" xr:uid="{00000000-0005-0000-0000-00000C000000}"/>
    <cellStyle name="Obično 4 2" xfId="7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5"/>
  <sheetViews>
    <sheetView tabSelected="1" topLeftCell="A4" zoomScaleNormal="100" zoomScalePageLayoutView="112" workbookViewId="0">
      <selection activeCell="E367" sqref="E367"/>
    </sheetView>
  </sheetViews>
  <sheetFormatPr defaultRowHeight="15"/>
  <cols>
    <col min="1" max="1" width="4.28515625" customWidth="1"/>
    <col min="2" max="2" width="42.85546875" style="62" customWidth="1"/>
    <col min="3" max="3" width="7.28515625" style="42" customWidth="1"/>
    <col min="4" max="4" width="7.85546875" style="50" customWidth="1"/>
    <col min="5" max="5" width="10.28515625" style="92" customWidth="1"/>
    <col min="6" max="6" width="12.42578125" style="92" customWidth="1"/>
  </cols>
  <sheetData>
    <row r="1" spans="1:6" ht="15.75">
      <c r="A1" s="1"/>
      <c r="B1" s="51" t="s">
        <v>126</v>
      </c>
    </row>
    <row r="2" spans="1:6" ht="31.5">
      <c r="A2" s="1"/>
      <c r="B2" s="52" t="s">
        <v>127</v>
      </c>
    </row>
    <row r="3" spans="1:6">
      <c r="A3" s="3" t="s">
        <v>0</v>
      </c>
      <c r="B3" s="3" t="s">
        <v>1</v>
      </c>
      <c r="C3" s="3" t="s">
        <v>2</v>
      </c>
      <c r="D3" s="4" t="s">
        <v>3</v>
      </c>
      <c r="E3" s="87" t="s">
        <v>4</v>
      </c>
      <c r="F3" s="87" t="s">
        <v>5</v>
      </c>
    </row>
    <row r="4" spans="1:6" ht="51">
      <c r="A4" s="5">
        <v>1</v>
      </c>
      <c r="B4" s="26" t="s">
        <v>111</v>
      </c>
      <c r="C4" s="121" t="s">
        <v>6</v>
      </c>
      <c r="D4" s="41">
        <v>1</v>
      </c>
      <c r="E4" s="93"/>
      <c r="F4" s="94">
        <f>D4*E4</f>
        <v>0</v>
      </c>
    </row>
    <row r="5" spans="1:6" ht="15.75">
      <c r="A5" s="1"/>
      <c r="B5" s="51"/>
      <c r="F5" s="94"/>
    </row>
    <row r="6" spans="1:6" ht="25.5">
      <c r="A6" s="5">
        <v>2</v>
      </c>
      <c r="B6" s="26" t="s">
        <v>110</v>
      </c>
      <c r="C6" s="32"/>
      <c r="D6" s="49" t="s">
        <v>10</v>
      </c>
      <c r="F6" s="94"/>
    </row>
    <row r="7" spans="1:6" ht="15.75">
      <c r="A7" s="1"/>
      <c r="B7" s="26"/>
      <c r="C7" s="41" t="s">
        <v>6</v>
      </c>
      <c r="D7" s="41">
        <v>1</v>
      </c>
      <c r="F7" s="94">
        <f t="shared" ref="F7:F10" si="0">D7*E7</f>
        <v>0</v>
      </c>
    </row>
    <row r="8" spans="1:6" ht="15.75">
      <c r="A8" s="1"/>
      <c r="B8" s="26"/>
      <c r="C8" s="41"/>
      <c r="D8" s="41" t="s">
        <v>10</v>
      </c>
      <c r="F8" s="94"/>
    </row>
    <row r="9" spans="1:6" ht="25.5">
      <c r="A9" s="5">
        <v>3</v>
      </c>
      <c r="B9" s="26" t="s">
        <v>29</v>
      </c>
      <c r="C9" s="32"/>
      <c r="D9" s="49" t="s">
        <v>10</v>
      </c>
      <c r="F9" s="94"/>
    </row>
    <row r="10" spans="1:6" ht="15.75">
      <c r="A10" s="1"/>
      <c r="B10" s="26"/>
      <c r="C10" s="41" t="s">
        <v>6</v>
      </c>
      <c r="D10" s="41">
        <v>1</v>
      </c>
      <c r="F10" s="94">
        <f t="shared" si="0"/>
        <v>0</v>
      </c>
    </row>
    <row r="11" spans="1:6" ht="15.75">
      <c r="A11" s="1"/>
      <c r="B11" s="26"/>
      <c r="C11" s="41"/>
      <c r="D11" s="41"/>
      <c r="F11" s="94"/>
    </row>
    <row r="12" spans="1:6" ht="15.75">
      <c r="A12" s="1"/>
      <c r="B12" s="27" t="s">
        <v>9</v>
      </c>
      <c r="F12" s="92">
        <f>SUM(F4:F10)</f>
        <v>0</v>
      </c>
    </row>
    <row r="13" spans="1:6" ht="15.75">
      <c r="A13" s="1"/>
      <c r="B13" s="51" t="s">
        <v>124</v>
      </c>
    </row>
    <row r="14" spans="1:6" ht="30">
      <c r="A14" s="1"/>
      <c r="B14" s="53" t="s">
        <v>125</v>
      </c>
    </row>
    <row r="15" spans="1:6" ht="15.75">
      <c r="A15" s="1"/>
      <c r="B15" s="51"/>
    </row>
    <row r="16" spans="1:6" ht="15.75">
      <c r="A16" s="1"/>
      <c r="B16" s="51"/>
    </row>
    <row r="17" spans="1:2" ht="15.75">
      <c r="A17" s="1"/>
      <c r="B17" s="51"/>
    </row>
    <row r="18" spans="1:2" ht="15.75">
      <c r="A18" s="1"/>
      <c r="B18" s="51"/>
    </row>
    <row r="19" spans="1:2" ht="15.75">
      <c r="A19" s="1"/>
      <c r="B19" s="51"/>
    </row>
    <row r="20" spans="1:2" ht="15.75">
      <c r="A20" s="1"/>
      <c r="B20" s="51"/>
    </row>
    <row r="21" spans="1:2" ht="15.75">
      <c r="A21" s="1"/>
      <c r="B21" s="51"/>
    </row>
    <row r="22" spans="1:2" ht="15.75">
      <c r="A22" s="1"/>
      <c r="B22" s="51"/>
    </row>
    <row r="23" spans="1:2" ht="15.75">
      <c r="A23" s="1"/>
      <c r="B23" s="51"/>
    </row>
    <row r="24" spans="1:2" ht="15.75">
      <c r="A24" s="1"/>
      <c r="B24" s="51"/>
    </row>
    <row r="25" spans="1:2" ht="15.75">
      <c r="A25" s="1"/>
      <c r="B25" s="51"/>
    </row>
    <row r="26" spans="1:2" ht="15.75">
      <c r="A26" s="1"/>
      <c r="B26" s="51"/>
    </row>
    <row r="27" spans="1:2" ht="15.75">
      <c r="A27" s="1"/>
      <c r="B27" s="51"/>
    </row>
    <row r="28" spans="1:2" ht="15.75">
      <c r="A28" s="1"/>
      <c r="B28" s="51"/>
    </row>
    <row r="29" spans="1:2" ht="15.75">
      <c r="A29" s="1"/>
      <c r="B29" s="51"/>
    </row>
    <row r="30" spans="1:2" ht="15.75">
      <c r="A30" s="1"/>
      <c r="B30" s="51"/>
    </row>
    <row r="31" spans="1:2" ht="15.75">
      <c r="A31" s="1"/>
      <c r="B31" s="51"/>
    </row>
    <row r="32" spans="1:2" ht="15.75">
      <c r="A32" s="1"/>
      <c r="B32" s="51"/>
    </row>
    <row r="33" spans="1:6" ht="15.75">
      <c r="A33" s="1"/>
      <c r="B33" s="51"/>
    </row>
    <row r="34" spans="1:6" ht="15.75">
      <c r="A34" s="1"/>
      <c r="B34" s="51"/>
    </row>
    <row r="35" spans="1:6" ht="15.75">
      <c r="A35" s="1"/>
      <c r="B35" s="51"/>
    </row>
    <row r="36" spans="1:6" ht="15.75">
      <c r="A36" s="1"/>
      <c r="B36" s="51"/>
    </row>
    <row r="37" spans="1:6" ht="15.75">
      <c r="A37" s="1"/>
      <c r="B37" s="51"/>
    </row>
    <row r="38" spans="1:6" ht="31.5">
      <c r="A38" s="1"/>
      <c r="B38" s="52" t="s">
        <v>128</v>
      </c>
    </row>
    <row r="39" spans="1:6">
      <c r="A39" s="3" t="s">
        <v>0</v>
      </c>
      <c r="B39" s="3" t="s">
        <v>1</v>
      </c>
      <c r="C39" s="3" t="s">
        <v>2</v>
      </c>
      <c r="D39" s="4" t="s">
        <v>3</v>
      </c>
      <c r="E39" s="87" t="s">
        <v>4</v>
      </c>
      <c r="F39" s="87" t="s">
        <v>5</v>
      </c>
    </row>
    <row r="40" spans="1:6" ht="53.25" customHeight="1">
      <c r="A40" s="5">
        <v>1</v>
      </c>
      <c r="B40" s="26" t="s">
        <v>123</v>
      </c>
      <c r="C40" s="32"/>
      <c r="D40" s="95"/>
      <c r="E40" s="94"/>
      <c r="F40" s="94" t="s">
        <v>7</v>
      </c>
    </row>
    <row r="41" spans="1:6" ht="15.75">
      <c r="A41" s="1"/>
      <c r="B41" s="28" t="s">
        <v>113</v>
      </c>
      <c r="C41" s="41" t="s">
        <v>8</v>
      </c>
      <c r="D41" s="95">
        <v>11</v>
      </c>
      <c r="F41" s="92">
        <f>D41*E41</f>
        <v>0</v>
      </c>
    </row>
    <row r="42" spans="1:6" ht="15.75">
      <c r="A42" s="1"/>
      <c r="B42" s="28" t="s">
        <v>114</v>
      </c>
      <c r="C42" s="41" t="s">
        <v>8</v>
      </c>
      <c r="D42" s="95">
        <v>2</v>
      </c>
      <c r="F42" s="92">
        <f t="shared" ref="F42:F43" si="1">D42*E42</f>
        <v>0</v>
      </c>
    </row>
    <row r="43" spans="1:6" ht="15.75">
      <c r="A43" s="1"/>
      <c r="B43" s="28" t="s">
        <v>112</v>
      </c>
      <c r="C43" s="41" t="s">
        <v>8</v>
      </c>
      <c r="D43" s="95">
        <v>3</v>
      </c>
      <c r="F43" s="92">
        <f t="shared" si="1"/>
        <v>0</v>
      </c>
    </row>
    <row r="44" spans="1:6" ht="15.75">
      <c r="A44" s="1"/>
      <c r="B44" s="26"/>
      <c r="C44" s="41"/>
      <c r="D44" s="95"/>
    </row>
    <row r="45" spans="1:6" ht="76.5">
      <c r="A45" s="5">
        <v>2</v>
      </c>
      <c r="B45" s="29" t="s">
        <v>120</v>
      </c>
      <c r="C45" s="41"/>
    </row>
    <row r="46" spans="1:6" ht="15.75">
      <c r="A46" s="1"/>
      <c r="B46" s="28" t="s">
        <v>115</v>
      </c>
      <c r="C46" s="41" t="s">
        <v>8</v>
      </c>
      <c r="D46" s="95">
        <v>7</v>
      </c>
      <c r="F46" s="92">
        <f>D46*E46</f>
        <v>0</v>
      </c>
    </row>
    <row r="47" spans="1:6" ht="15.75">
      <c r="A47" s="1"/>
      <c r="B47" s="28" t="s">
        <v>116</v>
      </c>
      <c r="C47" s="41" t="s">
        <v>8</v>
      </c>
      <c r="D47" s="95">
        <v>2</v>
      </c>
      <c r="F47" s="92">
        <f t="shared" ref="F47:F68" si="2">D47*E47</f>
        <v>0</v>
      </c>
    </row>
    <row r="48" spans="1:6" ht="15.75">
      <c r="A48" s="1"/>
      <c r="B48" s="28" t="s">
        <v>117</v>
      </c>
      <c r="C48" s="41" t="s">
        <v>8</v>
      </c>
      <c r="D48" s="95">
        <v>1</v>
      </c>
      <c r="F48" s="92">
        <f t="shared" si="2"/>
        <v>0</v>
      </c>
    </row>
    <row r="49" spans="1:6" ht="15.75">
      <c r="A49" s="1"/>
      <c r="B49" s="51"/>
    </row>
    <row r="50" spans="1:6" ht="38.25">
      <c r="A50" s="5">
        <v>3</v>
      </c>
      <c r="B50" s="26" t="s">
        <v>118</v>
      </c>
      <c r="C50" s="41"/>
    </row>
    <row r="51" spans="1:6" ht="15.75">
      <c r="A51" s="1"/>
      <c r="B51" s="28" t="s">
        <v>119</v>
      </c>
      <c r="C51" s="41" t="s">
        <v>6</v>
      </c>
      <c r="D51" s="95">
        <v>3</v>
      </c>
      <c r="F51" s="92">
        <f t="shared" si="2"/>
        <v>0</v>
      </c>
    </row>
    <row r="52" spans="1:6" ht="15.75">
      <c r="A52" s="1"/>
      <c r="B52" s="51"/>
    </row>
    <row r="53" spans="1:6" ht="40.5" customHeight="1">
      <c r="A53" s="15">
        <v>4</v>
      </c>
      <c r="B53" s="29" t="s">
        <v>13</v>
      </c>
      <c r="C53" s="122"/>
    </row>
    <row r="54" spans="1:6">
      <c r="A54" s="18"/>
      <c r="B54" s="29" t="s">
        <v>14</v>
      </c>
      <c r="C54" s="123" t="s">
        <v>6</v>
      </c>
      <c r="D54" s="96">
        <v>1</v>
      </c>
      <c r="F54" s="92">
        <f t="shared" si="2"/>
        <v>0</v>
      </c>
    </row>
    <row r="55" spans="1:6" ht="15.75">
      <c r="A55" s="1"/>
      <c r="B55" s="29" t="s">
        <v>122</v>
      </c>
      <c r="C55" s="123" t="s">
        <v>6</v>
      </c>
      <c r="D55" s="96">
        <v>1</v>
      </c>
      <c r="F55" s="92">
        <f t="shared" si="2"/>
        <v>0</v>
      </c>
    </row>
    <row r="56" spans="1:6" ht="15.75">
      <c r="A56" s="1"/>
      <c r="B56" s="51"/>
    </row>
    <row r="57" spans="1:6" ht="39.75">
      <c r="A57" s="15">
        <v>5</v>
      </c>
      <c r="B57" s="26" t="s">
        <v>121</v>
      </c>
    </row>
    <row r="58" spans="1:6" ht="15.75">
      <c r="A58" s="1"/>
      <c r="B58" s="51"/>
      <c r="C58" s="123" t="s">
        <v>6</v>
      </c>
      <c r="D58" s="96">
        <v>1</v>
      </c>
      <c r="F58" s="92">
        <f t="shared" si="2"/>
        <v>0</v>
      </c>
    </row>
    <row r="59" spans="1:6" ht="15.75">
      <c r="A59" s="1"/>
      <c r="B59" s="51"/>
    </row>
    <row r="60" spans="1:6" ht="25.5">
      <c r="A60" s="15">
        <v>6</v>
      </c>
      <c r="B60" s="30" t="s">
        <v>15</v>
      </c>
      <c r="C60" s="124" t="s">
        <v>6</v>
      </c>
      <c r="D60" s="96">
        <v>3</v>
      </c>
      <c r="F60" s="92">
        <f t="shared" si="2"/>
        <v>0</v>
      </c>
    </row>
    <row r="62" spans="1:6" ht="25.5">
      <c r="A62" s="15">
        <v>7</v>
      </c>
      <c r="B62" s="31" t="s">
        <v>16</v>
      </c>
      <c r="C62" s="123" t="s">
        <v>6</v>
      </c>
      <c r="D62" s="97">
        <v>1</v>
      </c>
      <c r="F62" s="92">
        <f t="shared" si="2"/>
        <v>0</v>
      </c>
    </row>
    <row r="63" spans="1:6">
      <c r="A63" s="15"/>
      <c r="B63" s="31"/>
      <c r="C63" s="48"/>
      <c r="D63" s="97"/>
    </row>
    <row r="64" spans="1:6" ht="25.5">
      <c r="A64" s="15">
        <v>8</v>
      </c>
      <c r="B64" s="31" t="s">
        <v>17</v>
      </c>
      <c r="C64" s="123" t="s">
        <v>6</v>
      </c>
      <c r="D64" s="97">
        <v>1</v>
      </c>
      <c r="F64" s="92">
        <f t="shared" si="2"/>
        <v>0</v>
      </c>
    </row>
    <row r="65" spans="1:6">
      <c r="A65" s="15"/>
      <c r="B65" s="31"/>
      <c r="C65" s="48"/>
      <c r="D65" s="97"/>
    </row>
    <row r="66" spans="1:6" ht="38.25">
      <c r="A66" s="15">
        <v>9</v>
      </c>
      <c r="B66" s="33" t="s">
        <v>18</v>
      </c>
      <c r="C66" s="123" t="s">
        <v>6</v>
      </c>
      <c r="D66" s="98">
        <v>1</v>
      </c>
      <c r="F66" s="92">
        <f t="shared" si="2"/>
        <v>0</v>
      </c>
    </row>
    <row r="67" spans="1:6">
      <c r="A67" s="15"/>
      <c r="B67" s="34"/>
      <c r="C67" s="125"/>
      <c r="D67" s="99"/>
    </row>
    <row r="68" spans="1:6">
      <c r="A68" s="15">
        <v>10</v>
      </c>
      <c r="B68" s="33" t="s">
        <v>12</v>
      </c>
      <c r="C68" s="123" t="s">
        <v>6</v>
      </c>
      <c r="D68" s="98">
        <v>1</v>
      </c>
      <c r="F68" s="92">
        <f t="shared" si="2"/>
        <v>0</v>
      </c>
    </row>
    <row r="69" spans="1:6">
      <c r="A69" s="15"/>
      <c r="B69" s="33"/>
      <c r="C69" s="123"/>
      <c r="D69" s="98"/>
    </row>
    <row r="70" spans="1:6" ht="15.75">
      <c r="A70" s="1"/>
      <c r="B70" s="27" t="s">
        <v>9</v>
      </c>
      <c r="F70" s="92">
        <f>SUM(F40:F68)</f>
        <v>0</v>
      </c>
    </row>
    <row r="71" spans="1:6" ht="15.75">
      <c r="A71" s="1"/>
      <c r="B71" s="51"/>
    </row>
    <row r="72" spans="1:6" ht="15.75">
      <c r="A72" s="1"/>
      <c r="B72" s="51"/>
    </row>
    <row r="73" spans="1:6" ht="15.75">
      <c r="A73" s="1"/>
      <c r="B73" s="51"/>
    </row>
    <row r="74" spans="1:6" ht="15.75">
      <c r="A74" s="1"/>
      <c r="B74" s="51"/>
    </row>
    <row r="75" spans="1:6" ht="15.75">
      <c r="A75" s="1"/>
      <c r="B75" s="51"/>
    </row>
    <row r="76" spans="1:6" ht="15.75">
      <c r="A76" s="1"/>
      <c r="B76" s="51"/>
    </row>
    <row r="77" spans="1:6" ht="15.75">
      <c r="A77" s="1"/>
      <c r="B77" s="51"/>
    </row>
    <row r="78" spans="1:6" ht="15.75">
      <c r="A78" s="1"/>
      <c r="B78" s="51"/>
    </row>
    <row r="79" spans="1:6" ht="15.75">
      <c r="A79" s="1"/>
      <c r="B79" s="51"/>
    </row>
    <row r="80" spans="1:6" ht="15.75">
      <c r="A80" s="1"/>
      <c r="B80" s="51"/>
    </row>
    <row r="81" spans="1:2" ht="15.75">
      <c r="A81" s="1"/>
      <c r="B81" s="51"/>
    </row>
    <row r="82" spans="1:2" ht="15.75">
      <c r="A82" s="1"/>
      <c r="B82" s="51"/>
    </row>
    <row r="83" spans="1:2" ht="15.75">
      <c r="A83" s="1"/>
      <c r="B83" s="51"/>
    </row>
    <row r="84" spans="1:2" ht="15.75">
      <c r="A84" s="1"/>
      <c r="B84" s="51"/>
    </row>
    <row r="85" spans="1:2" ht="15.75">
      <c r="A85" s="1"/>
      <c r="B85" s="51"/>
    </row>
    <row r="86" spans="1:2" ht="15.75">
      <c r="A86" s="1"/>
      <c r="B86" s="51"/>
    </row>
    <row r="87" spans="1:2" ht="15.75">
      <c r="A87" s="1"/>
      <c r="B87" s="51"/>
    </row>
    <row r="88" spans="1:2" ht="15.75">
      <c r="A88" s="1"/>
      <c r="B88" s="51"/>
    </row>
    <row r="89" spans="1:2" ht="15.75">
      <c r="A89" s="1"/>
      <c r="B89" s="51"/>
    </row>
    <row r="90" spans="1:2" ht="15.75">
      <c r="A90" s="1"/>
      <c r="B90" s="51"/>
    </row>
    <row r="91" spans="1:2" ht="15.75">
      <c r="A91" s="1"/>
      <c r="B91" s="51"/>
    </row>
    <row r="92" spans="1:2" ht="15.75">
      <c r="A92" s="1"/>
      <c r="B92" s="51"/>
    </row>
    <row r="93" spans="1:2" ht="15.75">
      <c r="A93" s="1"/>
      <c r="B93" s="51"/>
    </row>
    <row r="94" spans="1:2" ht="15.75">
      <c r="A94" s="1"/>
      <c r="B94" s="51"/>
    </row>
    <row r="95" spans="1:2" ht="15.75">
      <c r="A95" s="1"/>
      <c r="B95" s="51"/>
    </row>
    <row r="96" spans="1:2" ht="15.75">
      <c r="A96" s="1"/>
      <c r="B96" s="51"/>
    </row>
    <row r="97" spans="1:6" ht="15.75">
      <c r="A97" s="1"/>
      <c r="B97" s="51"/>
    </row>
    <row r="98" spans="1:6" ht="15.75">
      <c r="A98" s="1"/>
      <c r="B98" s="51"/>
    </row>
    <row r="99" spans="1:6" ht="15.75">
      <c r="A99" s="1"/>
      <c r="B99" s="51"/>
    </row>
    <row r="100" spans="1:6" ht="15.75">
      <c r="A100" s="1"/>
      <c r="B100" s="51"/>
    </row>
    <row r="101" spans="1:6" ht="15.75">
      <c r="A101" s="1"/>
      <c r="B101" s="51"/>
    </row>
    <row r="102" spans="1:6" ht="15.75">
      <c r="A102" s="1"/>
      <c r="B102" s="51"/>
    </row>
    <row r="103" spans="1:6" ht="15.75">
      <c r="A103" s="1"/>
      <c r="B103" s="51"/>
    </row>
    <row r="104" spans="1:6" ht="15.75">
      <c r="A104" s="1"/>
      <c r="B104" s="51"/>
    </row>
    <row r="105" spans="1:6" ht="15.75">
      <c r="A105" s="1"/>
      <c r="B105" s="51"/>
    </row>
    <row r="106" spans="1:6" ht="15.75">
      <c r="A106" s="1"/>
      <c r="B106" s="51"/>
    </row>
    <row r="107" spans="1:6" ht="15.75">
      <c r="A107" s="1"/>
      <c r="B107" s="54" t="s">
        <v>129</v>
      </c>
      <c r="C107" s="90"/>
      <c r="D107" s="100"/>
      <c r="E107" s="101"/>
      <c r="F107" s="101"/>
    </row>
    <row r="108" spans="1:6">
      <c r="A108" s="3" t="s">
        <v>0</v>
      </c>
      <c r="B108" s="3" t="s">
        <v>1</v>
      </c>
      <c r="C108" s="3" t="s">
        <v>2</v>
      </c>
      <c r="D108" s="4" t="s">
        <v>3</v>
      </c>
      <c r="E108" s="87" t="s">
        <v>4</v>
      </c>
      <c r="F108" s="87" t="s">
        <v>5</v>
      </c>
    </row>
    <row r="109" spans="1:6" ht="25.5">
      <c r="A109" s="5">
        <v>1</v>
      </c>
      <c r="B109" s="26" t="s">
        <v>31</v>
      </c>
      <c r="C109" s="123" t="s">
        <v>6</v>
      </c>
      <c r="D109" s="95">
        <v>1</v>
      </c>
      <c r="E109" s="94"/>
      <c r="F109" s="94">
        <f>D109*E109</f>
        <v>0</v>
      </c>
    </row>
    <row r="110" spans="1:6">
      <c r="A110" s="8"/>
      <c r="B110" s="35"/>
      <c r="C110" s="126"/>
      <c r="D110" s="102"/>
      <c r="E110" s="94"/>
      <c r="F110" s="94"/>
    </row>
    <row r="111" spans="1:6" ht="51">
      <c r="A111" s="8">
        <v>2</v>
      </c>
      <c r="B111" s="26" t="s">
        <v>36</v>
      </c>
      <c r="C111" s="123" t="s">
        <v>6</v>
      </c>
      <c r="D111" s="95">
        <v>1</v>
      </c>
      <c r="E111" s="94"/>
      <c r="F111" s="94">
        <f t="shared" ref="F111:F125" si="3">D111*E111</f>
        <v>0</v>
      </c>
    </row>
    <row r="112" spans="1:6">
      <c r="A112" s="8"/>
      <c r="B112" s="36"/>
      <c r="C112" s="126"/>
      <c r="D112" s="102"/>
      <c r="E112" s="94"/>
      <c r="F112" s="94"/>
    </row>
    <row r="113" spans="1:9" ht="51">
      <c r="A113" s="8">
        <v>3</v>
      </c>
      <c r="B113" s="26" t="s">
        <v>37</v>
      </c>
      <c r="C113" s="123" t="s">
        <v>6</v>
      </c>
      <c r="D113" s="95">
        <v>1</v>
      </c>
      <c r="E113" s="94"/>
      <c r="F113" s="94">
        <f t="shared" si="3"/>
        <v>0</v>
      </c>
    </row>
    <row r="114" spans="1:9">
      <c r="A114" s="8"/>
      <c r="B114" s="37"/>
      <c r="C114" s="126"/>
      <c r="D114" s="102"/>
      <c r="E114" s="94"/>
      <c r="F114" s="94"/>
    </row>
    <row r="115" spans="1:9" ht="38.25">
      <c r="A115" s="8">
        <v>4</v>
      </c>
      <c r="B115" s="26" t="s">
        <v>38</v>
      </c>
      <c r="C115" s="123" t="s">
        <v>6</v>
      </c>
      <c r="D115" s="95">
        <v>2</v>
      </c>
      <c r="E115" s="94"/>
      <c r="F115" s="94">
        <f t="shared" si="3"/>
        <v>0</v>
      </c>
    </row>
    <row r="116" spans="1:9">
      <c r="A116" s="11"/>
      <c r="B116" s="37"/>
      <c r="C116" s="126"/>
      <c r="D116" s="102"/>
      <c r="E116" s="94"/>
      <c r="F116" s="94"/>
    </row>
    <row r="117" spans="1:9" ht="76.5">
      <c r="A117" s="8">
        <v>5</v>
      </c>
      <c r="B117" s="26" t="s">
        <v>39</v>
      </c>
      <c r="C117" s="123" t="s">
        <v>6</v>
      </c>
      <c r="D117" s="95">
        <v>1</v>
      </c>
      <c r="E117" s="94"/>
      <c r="F117" s="94">
        <f t="shared" si="3"/>
        <v>0</v>
      </c>
    </row>
    <row r="118" spans="1:9">
      <c r="A118" s="11"/>
      <c r="B118" s="37"/>
      <c r="C118" s="126"/>
      <c r="D118" s="102"/>
      <c r="E118" s="94"/>
      <c r="F118" s="94"/>
    </row>
    <row r="119" spans="1:9" ht="25.5">
      <c r="A119" s="8">
        <v>6</v>
      </c>
      <c r="B119" s="26" t="s">
        <v>40</v>
      </c>
      <c r="C119" s="121" t="s">
        <v>41</v>
      </c>
      <c r="D119" s="95">
        <v>21</v>
      </c>
      <c r="E119" s="94"/>
      <c r="F119" s="94">
        <f t="shared" si="3"/>
        <v>0</v>
      </c>
    </row>
    <row r="120" spans="1:9">
      <c r="A120" s="8"/>
      <c r="B120" s="33"/>
      <c r="C120" s="121"/>
      <c r="D120" s="95"/>
      <c r="E120" s="94"/>
      <c r="F120" s="94"/>
    </row>
    <row r="121" spans="1:9" ht="25.5">
      <c r="A121" s="8">
        <v>7</v>
      </c>
      <c r="B121" s="26" t="s">
        <v>32</v>
      </c>
      <c r="C121" s="123" t="s">
        <v>6</v>
      </c>
      <c r="D121" s="95">
        <v>7</v>
      </c>
      <c r="E121" s="94"/>
      <c r="F121" s="94">
        <f t="shared" si="3"/>
        <v>0</v>
      </c>
    </row>
    <row r="122" spans="1:9">
      <c r="A122" s="8"/>
      <c r="B122" s="33"/>
      <c r="C122" s="121"/>
      <c r="D122" s="95"/>
      <c r="E122" s="94"/>
      <c r="F122" s="94"/>
    </row>
    <row r="123" spans="1:9" ht="25.5">
      <c r="A123" s="8">
        <v>8</v>
      </c>
      <c r="B123" s="26" t="s">
        <v>33</v>
      </c>
      <c r="C123" s="123" t="s">
        <v>6</v>
      </c>
      <c r="D123" s="95">
        <v>1</v>
      </c>
      <c r="E123" s="94"/>
      <c r="F123" s="94">
        <f t="shared" si="3"/>
        <v>0</v>
      </c>
      <c r="G123" s="2"/>
      <c r="H123" s="2"/>
      <c r="I123" s="2"/>
    </row>
    <row r="124" spans="1:9">
      <c r="A124" s="11"/>
      <c r="B124" s="37"/>
      <c r="C124" s="126"/>
      <c r="D124" s="102"/>
      <c r="E124" s="94"/>
      <c r="F124" s="94"/>
    </row>
    <row r="125" spans="1:9" ht="25.5">
      <c r="A125" s="15">
        <v>9</v>
      </c>
      <c r="B125" s="26" t="s">
        <v>29</v>
      </c>
      <c r="C125" s="123" t="s">
        <v>6</v>
      </c>
      <c r="D125" s="103">
        <v>1</v>
      </c>
      <c r="E125" s="94"/>
      <c r="F125" s="94">
        <f t="shared" si="3"/>
        <v>0</v>
      </c>
      <c r="G125" s="6"/>
      <c r="H125" s="7"/>
      <c r="I125" s="7"/>
    </row>
    <row r="126" spans="1:9">
      <c r="A126" s="15"/>
      <c r="B126" s="26"/>
      <c r="C126" s="123"/>
      <c r="D126" s="103"/>
      <c r="E126" s="94"/>
      <c r="F126" s="94"/>
      <c r="G126" s="6"/>
      <c r="H126" s="7"/>
      <c r="I126" s="7"/>
    </row>
    <row r="127" spans="1:9">
      <c r="A127" s="15"/>
      <c r="B127" s="27" t="s">
        <v>9</v>
      </c>
      <c r="C127" s="123"/>
      <c r="D127" s="103"/>
      <c r="E127" s="94"/>
      <c r="F127" s="94">
        <f>SUM(F109:F125)</f>
        <v>0</v>
      </c>
      <c r="G127" s="9"/>
      <c r="H127" s="10"/>
      <c r="I127" s="10"/>
    </row>
    <row r="128" spans="1:9">
      <c r="A128" s="15"/>
      <c r="B128" s="29"/>
      <c r="C128" s="123"/>
      <c r="D128" s="103"/>
      <c r="E128" s="94"/>
      <c r="F128" s="94"/>
    </row>
    <row r="129" spans="1:9">
      <c r="A129" s="15"/>
      <c r="B129" s="26"/>
      <c r="C129" s="123"/>
      <c r="D129" s="103"/>
      <c r="E129" s="94"/>
      <c r="F129" s="94"/>
    </row>
    <row r="130" spans="1:9">
      <c r="A130" s="15"/>
      <c r="B130" s="26"/>
      <c r="C130" s="123"/>
      <c r="D130" s="103"/>
      <c r="E130" s="94"/>
      <c r="F130" s="94"/>
    </row>
    <row r="131" spans="1:9">
      <c r="A131" s="15"/>
      <c r="B131" s="26"/>
      <c r="C131" s="123"/>
      <c r="D131" s="103"/>
      <c r="E131" s="94"/>
      <c r="F131" s="94"/>
    </row>
    <row r="132" spans="1:9">
      <c r="A132" s="15"/>
      <c r="B132" s="26"/>
      <c r="C132" s="123"/>
      <c r="D132" s="103"/>
      <c r="E132" s="94"/>
      <c r="F132" s="94"/>
    </row>
    <row r="133" spans="1:9">
      <c r="A133" s="15"/>
      <c r="B133" s="26"/>
      <c r="C133" s="123"/>
      <c r="D133" s="103"/>
      <c r="E133" s="94"/>
      <c r="F133" s="94"/>
    </row>
    <row r="134" spans="1:9">
      <c r="A134" s="15"/>
      <c r="B134" s="26"/>
      <c r="C134" s="123"/>
      <c r="D134" s="103"/>
      <c r="E134" s="94"/>
      <c r="F134" s="94"/>
    </row>
    <row r="135" spans="1:9">
      <c r="A135" s="15"/>
      <c r="B135" s="26"/>
      <c r="C135" s="123"/>
      <c r="D135" s="103"/>
      <c r="E135" s="94"/>
      <c r="F135" s="94"/>
    </row>
    <row r="136" spans="1:9">
      <c r="A136" s="15"/>
      <c r="B136" s="26"/>
      <c r="C136" s="123"/>
      <c r="D136" s="103"/>
      <c r="E136" s="94"/>
      <c r="F136" s="94"/>
    </row>
    <row r="137" spans="1:9">
      <c r="A137" s="15"/>
      <c r="B137" s="26"/>
      <c r="C137" s="123"/>
      <c r="D137" s="103"/>
      <c r="E137" s="94"/>
      <c r="F137" s="94"/>
    </row>
    <row r="138" spans="1:9">
      <c r="A138" s="15"/>
      <c r="B138" s="26"/>
      <c r="C138" s="123"/>
      <c r="D138" s="103"/>
      <c r="E138" s="94"/>
      <c r="F138" s="94"/>
    </row>
    <row r="139" spans="1:9" ht="15.75">
      <c r="A139" s="12"/>
      <c r="B139" s="55" t="s">
        <v>172</v>
      </c>
      <c r="C139" s="126"/>
      <c r="D139" s="102"/>
      <c r="E139" s="94"/>
      <c r="F139" s="94"/>
      <c r="G139" s="9"/>
      <c r="H139" s="10"/>
      <c r="I139" s="10"/>
    </row>
    <row r="140" spans="1:9">
      <c r="A140" s="3" t="s">
        <v>0</v>
      </c>
      <c r="B140" s="3" t="s">
        <v>1</v>
      </c>
      <c r="C140" s="3" t="s">
        <v>2</v>
      </c>
      <c r="D140" s="4" t="s">
        <v>3</v>
      </c>
      <c r="E140" s="87" t="s">
        <v>4</v>
      </c>
      <c r="F140" s="87" t="s">
        <v>5</v>
      </c>
      <c r="G140" s="9"/>
      <c r="H140" s="10"/>
      <c r="I140" s="10"/>
    </row>
    <row r="141" spans="1:9" ht="38.25">
      <c r="A141" s="8">
        <v>1</v>
      </c>
      <c r="B141" s="26" t="s">
        <v>42</v>
      </c>
      <c r="C141" s="126"/>
      <c r="D141" s="102"/>
      <c r="E141" s="94"/>
      <c r="F141" s="94"/>
      <c r="G141" s="9"/>
      <c r="H141" s="10"/>
      <c r="I141" s="10"/>
    </row>
    <row r="142" spans="1:9">
      <c r="A142" s="12"/>
      <c r="B142" s="26" t="s">
        <v>34</v>
      </c>
      <c r="C142" s="126"/>
      <c r="D142" s="102"/>
      <c r="E142" s="94"/>
      <c r="F142" s="94"/>
      <c r="G142" s="9"/>
      <c r="H142" s="10"/>
      <c r="I142" s="10"/>
    </row>
    <row r="143" spans="1:9">
      <c r="A143" s="12"/>
      <c r="B143" s="26" t="s">
        <v>43</v>
      </c>
      <c r="C143" s="121" t="s">
        <v>8</v>
      </c>
      <c r="D143" s="95">
        <v>12</v>
      </c>
      <c r="E143" s="94"/>
      <c r="F143" s="94">
        <f>E143</f>
        <v>0</v>
      </c>
      <c r="G143" s="9"/>
      <c r="H143" s="10"/>
      <c r="I143" s="10"/>
    </row>
    <row r="144" spans="1:9">
      <c r="A144" s="12"/>
      <c r="B144" s="26"/>
      <c r="C144" s="126"/>
      <c r="D144" s="102"/>
      <c r="E144" s="94"/>
      <c r="F144" s="94"/>
      <c r="G144" s="9"/>
      <c r="H144" s="10"/>
      <c r="I144" s="10"/>
    </row>
    <row r="145" spans="1:9" ht="51">
      <c r="A145" s="8">
        <v>2</v>
      </c>
      <c r="B145" s="26" t="s">
        <v>130</v>
      </c>
      <c r="C145" s="126"/>
      <c r="D145" s="102"/>
      <c r="E145" s="94"/>
      <c r="F145" s="94"/>
      <c r="G145" s="9"/>
      <c r="H145" s="10"/>
      <c r="I145" s="10"/>
    </row>
    <row r="146" spans="1:9">
      <c r="A146" s="12"/>
      <c r="B146" s="26"/>
      <c r="C146" s="121" t="s">
        <v>6</v>
      </c>
      <c r="D146" s="95">
        <v>1</v>
      </c>
      <c r="E146" s="94"/>
      <c r="F146" s="94">
        <f t="shared" ref="F146:F161" si="4">E146</f>
        <v>0</v>
      </c>
      <c r="G146" s="9"/>
      <c r="H146" s="10"/>
      <c r="I146" s="10"/>
    </row>
    <row r="147" spans="1:9">
      <c r="A147" s="12"/>
      <c r="B147" s="26"/>
      <c r="C147" s="126"/>
      <c r="D147" s="102"/>
      <c r="E147" s="94"/>
      <c r="F147" s="94"/>
      <c r="G147" s="9"/>
      <c r="H147" s="10"/>
      <c r="I147" s="10"/>
    </row>
    <row r="148" spans="1:9" ht="38.25">
      <c r="A148" s="8">
        <v>3</v>
      </c>
      <c r="B148" s="26" t="s">
        <v>44</v>
      </c>
      <c r="C148" s="126"/>
      <c r="D148" s="102"/>
      <c r="E148" s="94"/>
      <c r="F148" s="94"/>
      <c r="G148" s="9"/>
      <c r="H148" s="10"/>
      <c r="I148" s="10"/>
    </row>
    <row r="149" spans="1:9">
      <c r="A149" s="8"/>
      <c r="B149" s="26"/>
      <c r="C149" s="121" t="s">
        <v>8</v>
      </c>
      <c r="D149" s="95">
        <v>12</v>
      </c>
      <c r="E149" s="94"/>
      <c r="F149" s="94">
        <f t="shared" si="4"/>
        <v>0</v>
      </c>
      <c r="G149" s="9"/>
      <c r="H149" s="10"/>
      <c r="I149" s="10"/>
    </row>
    <row r="150" spans="1:9">
      <c r="A150" s="12"/>
      <c r="B150" s="27"/>
      <c r="C150" s="126"/>
      <c r="D150" s="102"/>
      <c r="E150" s="94"/>
      <c r="F150" s="94"/>
      <c r="G150" s="9"/>
      <c r="H150" s="10"/>
      <c r="I150" s="10"/>
    </row>
    <row r="151" spans="1:9" ht="66.75" customHeight="1">
      <c r="A151" s="8">
        <v>4</v>
      </c>
      <c r="B151" s="56" t="s">
        <v>45</v>
      </c>
      <c r="C151" s="126"/>
      <c r="D151" s="102"/>
      <c r="E151" s="94"/>
      <c r="F151" s="94"/>
      <c r="G151" s="9"/>
      <c r="H151" s="10"/>
      <c r="I151" s="10"/>
    </row>
    <row r="152" spans="1:9">
      <c r="A152" s="12"/>
      <c r="B152" s="57"/>
      <c r="C152" s="121" t="s">
        <v>6</v>
      </c>
      <c r="D152" s="95">
        <v>1</v>
      </c>
      <c r="E152" s="94"/>
      <c r="F152" s="94">
        <f t="shared" si="4"/>
        <v>0</v>
      </c>
      <c r="G152" s="9"/>
      <c r="H152" s="10"/>
      <c r="I152" s="10"/>
    </row>
    <row r="153" spans="1:9">
      <c r="A153" s="12"/>
      <c r="B153" s="40"/>
      <c r="C153" s="126"/>
      <c r="D153" s="102"/>
      <c r="E153" s="94"/>
      <c r="F153" s="94"/>
      <c r="G153" s="9"/>
      <c r="H153" s="10"/>
      <c r="I153" s="10"/>
    </row>
    <row r="154" spans="1:9" ht="25.5">
      <c r="A154" s="8">
        <v>5</v>
      </c>
      <c r="B154" s="26" t="s">
        <v>46</v>
      </c>
      <c r="C154" s="126"/>
      <c r="D154" s="102"/>
      <c r="E154" s="94"/>
      <c r="F154" s="94"/>
      <c r="G154" s="9"/>
      <c r="H154" s="10"/>
      <c r="I154" s="10"/>
    </row>
    <row r="155" spans="1:9">
      <c r="A155" s="12"/>
      <c r="B155" s="26"/>
      <c r="C155" s="121" t="s">
        <v>6</v>
      </c>
      <c r="D155" s="95">
        <v>1</v>
      </c>
      <c r="E155" s="94"/>
      <c r="F155" s="94">
        <f t="shared" si="4"/>
        <v>0</v>
      </c>
      <c r="G155" s="9"/>
      <c r="H155" s="10"/>
      <c r="I155" s="10"/>
    </row>
    <row r="156" spans="1:9">
      <c r="A156" s="12"/>
      <c r="B156" s="26"/>
      <c r="C156" s="126"/>
      <c r="D156" s="102"/>
      <c r="E156" s="94"/>
      <c r="F156" s="94"/>
      <c r="G156" s="9"/>
      <c r="H156" s="10"/>
      <c r="I156" s="10"/>
    </row>
    <row r="157" spans="1:9" ht="25.5">
      <c r="A157" s="8">
        <v>6</v>
      </c>
      <c r="B157" s="26" t="s">
        <v>29</v>
      </c>
      <c r="C157" s="126"/>
      <c r="D157" s="102"/>
      <c r="E157" s="94"/>
      <c r="F157" s="94"/>
      <c r="G157" s="9"/>
      <c r="H157" s="10"/>
      <c r="I157" s="10"/>
    </row>
    <row r="158" spans="1:9">
      <c r="A158" s="12"/>
      <c r="B158" s="26"/>
      <c r="C158" s="121" t="s">
        <v>6</v>
      </c>
      <c r="D158" s="95">
        <v>1</v>
      </c>
      <c r="E158" s="94"/>
      <c r="F158" s="94">
        <f t="shared" si="4"/>
        <v>0</v>
      </c>
      <c r="G158" s="9"/>
      <c r="H158" s="10"/>
      <c r="I158" s="10"/>
    </row>
    <row r="159" spans="1:9">
      <c r="A159" s="12"/>
      <c r="B159" s="26"/>
      <c r="C159" s="126"/>
      <c r="D159" s="102"/>
      <c r="E159" s="94"/>
      <c r="F159" s="94"/>
      <c r="G159" s="9"/>
      <c r="H159" s="10"/>
      <c r="I159" s="10"/>
    </row>
    <row r="160" spans="1:9" ht="38.25">
      <c r="A160" s="8">
        <v>7</v>
      </c>
      <c r="B160" s="26" t="s">
        <v>47</v>
      </c>
      <c r="C160" s="126"/>
      <c r="D160" s="102"/>
      <c r="E160" s="94"/>
      <c r="F160" s="94"/>
      <c r="G160" s="9"/>
      <c r="H160" s="10"/>
      <c r="I160" s="10"/>
    </row>
    <row r="161" spans="1:9">
      <c r="A161" s="12"/>
      <c r="B161" s="27"/>
      <c r="C161" s="121" t="s">
        <v>6</v>
      </c>
      <c r="D161" s="95">
        <v>1</v>
      </c>
      <c r="E161" s="94"/>
      <c r="F161" s="94">
        <f t="shared" si="4"/>
        <v>0</v>
      </c>
      <c r="G161" s="9"/>
      <c r="H161" s="10"/>
      <c r="I161" s="10"/>
    </row>
    <row r="162" spans="1:9">
      <c r="A162" s="12"/>
      <c r="B162" s="27"/>
      <c r="C162" s="121"/>
      <c r="D162" s="95"/>
      <c r="E162" s="94"/>
      <c r="F162" s="94"/>
      <c r="G162" s="9"/>
      <c r="H162" s="10"/>
      <c r="I162" s="10"/>
    </row>
    <row r="163" spans="1:9">
      <c r="A163" s="12"/>
      <c r="B163" s="27" t="s">
        <v>9</v>
      </c>
      <c r="C163" s="126"/>
      <c r="D163" s="102"/>
      <c r="E163" s="94"/>
      <c r="F163" s="94">
        <f>SUM(F141:F161)</f>
        <v>0</v>
      </c>
      <c r="G163" s="9"/>
      <c r="H163" s="10"/>
      <c r="I163" s="10"/>
    </row>
    <row r="164" spans="1:9">
      <c r="A164" s="12"/>
      <c r="B164" s="27"/>
      <c r="C164" s="126"/>
      <c r="D164" s="102"/>
      <c r="E164" s="94"/>
      <c r="F164" s="94"/>
      <c r="G164" s="9"/>
      <c r="H164" s="10"/>
      <c r="I164" s="10"/>
    </row>
    <row r="165" spans="1:9">
      <c r="A165" s="12"/>
      <c r="B165" s="27"/>
      <c r="C165" s="126"/>
      <c r="D165" s="102"/>
      <c r="E165" s="94"/>
      <c r="F165" s="94"/>
      <c r="G165" s="9"/>
      <c r="H165" s="10"/>
      <c r="I165" s="10"/>
    </row>
    <row r="166" spans="1:9">
      <c r="A166" s="12"/>
      <c r="B166" s="27"/>
      <c r="C166" s="126"/>
      <c r="D166" s="102"/>
      <c r="E166" s="94"/>
      <c r="F166" s="94"/>
      <c r="G166" s="9"/>
      <c r="H166" s="10"/>
      <c r="I166" s="10"/>
    </row>
    <row r="167" spans="1:9">
      <c r="A167" s="12"/>
      <c r="B167" s="27"/>
      <c r="C167" s="126"/>
      <c r="D167" s="102"/>
      <c r="E167" s="94"/>
      <c r="F167" s="94"/>
      <c r="G167" s="9"/>
      <c r="H167" s="10"/>
      <c r="I167" s="10"/>
    </row>
    <row r="168" spans="1:9">
      <c r="A168" s="12"/>
      <c r="B168" s="27"/>
      <c r="C168" s="126"/>
      <c r="D168" s="102"/>
      <c r="E168" s="94"/>
      <c r="F168" s="94"/>
      <c r="G168" s="9"/>
      <c r="H168" s="10"/>
      <c r="I168" s="10"/>
    </row>
    <row r="169" spans="1:9">
      <c r="A169" s="12"/>
      <c r="B169" s="27"/>
      <c r="C169" s="126"/>
      <c r="D169" s="102"/>
      <c r="E169" s="94"/>
      <c r="F169" s="94"/>
      <c r="G169" s="9"/>
      <c r="H169" s="10"/>
      <c r="I169" s="10"/>
    </row>
    <row r="170" spans="1:9">
      <c r="A170" s="12"/>
      <c r="B170" s="27"/>
      <c r="C170" s="126"/>
      <c r="D170" s="102"/>
      <c r="E170" s="94"/>
      <c r="F170" s="94"/>
      <c r="G170" s="9"/>
      <c r="H170" s="10"/>
      <c r="I170" s="10"/>
    </row>
    <row r="171" spans="1:9">
      <c r="A171" s="12"/>
      <c r="B171" s="27"/>
      <c r="C171" s="126"/>
      <c r="D171" s="102"/>
      <c r="E171" s="94"/>
      <c r="F171" s="94"/>
      <c r="G171" s="9"/>
      <c r="H171" s="10"/>
      <c r="I171" s="10"/>
    </row>
    <row r="172" spans="1:9">
      <c r="B172" s="58" t="s">
        <v>173</v>
      </c>
    </row>
    <row r="173" spans="1:9">
      <c r="A173" s="16" t="s">
        <v>0</v>
      </c>
      <c r="B173" s="16" t="s">
        <v>1</v>
      </c>
      <c r="C173" s="16" t="s">
        <v>2</v>
      </c>
      <c r="D173" s="17" t="s">
        <v>3</v>
      </c>
      <c r="E173" s="88" t="s">
        <v>4</v>
      </c>
      <c r="F173" s="88" t="s">
        <v>5</v>
      </c>
    </row>
    <row r="174" spans="1:9" ht="65.25" customHeight="1">
      <c r="A174" s="20">
        <v>1</v>
      </c>
      <c r="B174" s="26" t="s">
        <v>134</v>
      </c>
    </row>
    <row r="175" spans="1:9" ht="12" customHeight="1">
      <c r="B175" s="59" t="s">
        <v>19</v>
      </c>
    </row>
    <row r="176" spans="1:9">
      <c r="B176" s="59" t="s">
        <v>20</v>
      </c>
    </row>
    <row r="177" spans="1:6">
      <c r="B177" s="59" t="s">
        <v>135</v>
      </c>
    </row>
    <row r="178" spans="1:6">
      <c r="B178" s="59" t="s">
        <v>48</v>
      </c>
    </row>
    <row r="179" spans="1:6">
      <c r="B179" s="59" t="s">
        <v>196</v>
      </c>
      <c r="C179" s="127" t="s">
        <v>6</v>
      </c>
      <c r="D179" s="104">
        <v>3</v>
      </c>
      <c r="F179" s="92">
        <f>D179*E179</f>
        <v>0</v>
      </c>
    </row>
    <row r="180" spans="1:6">
      <c r="B180" s="59"/>
    </row>
    <row r="181" spans="1:6" ht="51">
      <c r="A181" s="20">
        <v>2</v>
      </c>
      <c r="B181" s="26" t="s">
        <v>136</v>
      </c>
    </row>
    <row r="182" spans="1:6" ht="25.5">
      <c r="B182" s="59" t="s">
        <v>197</v>
      </c>
      <c r="C182" s="127" t="s">
        <v>6</v>
      </c>
      <c r="D182" s="104">
        <v>3</v>
      </c>
      <c r="F182" s="92">
        <f t="shared" ref="F182:F241" si="5">D182*E182</f>
        <v>0</v>
      </c>
    </row>
    <row r="184" spans="1:6" ht="52.5" customHeight="1">
      <c r="A184" s="20">
        <v>3</v>
      </c>
      <c r="B184" s="26" t="s">
        <v>137</v>
      </c>
      <c r="C184" s="41"/>
      <c r="D184" s="104"/>
    </row>
    <row r="185" spans="1:6">
      <c r="A185" s="20"/>
      <c r="B185" s="26" t="s">
        <v>138</v>
      </c>
      <c r="C185" s="41"/>
      <c r="D185" s="104"/>
    </row>
    <row r="186" spans="1:6">
      <c r="A186" s="20"/>
      <c r="B186" s="26" t="s">
        <v>139</v>
      </c>
      <c r="C186" s="41"/>
      <c r="D186" s="104"/>
    </row>
    <row r="187" spans="1:6">
      <c r="A187" s="20"/>
      <c r="B187" s="26" t="s">
        <v>140</v>
      </c>
      <c r="C187" s="41"/>
      <c r="D187" s="104"/>
    </row>
    <row r="188" spans="1:6" ht="12" customHeight="1">
      <c r="A188" s="20"/>
      <c r="B188" s="26"/>
      <c r="C188" s="41"/>
      <c r="D188" s="104"/>
    </row>
    <row r="189" spans="1:6" ht="15" customHeight="1">
      <c r="B189" s="26" t="s">
        <v>141</v>
      </c>
      <c r="C189" s="41" t="s">
        <v>6</v>
      </c>
      <c r="D189" s="104">
        <v>1</v>
      </c>
      <c r="F189" s="92">
        <f t="shared" si="5"/>
        <v>0</v>
      </c>
    </row>
    <row r="190" spans="1:6">
      <c r="A190" s="19"/>
      <c r="B190" s="60"/>
      <c r="C190" s="128"/>
      <c r="D190" s="105"/>
    </row>
    <row r="191" spans="1:6" ht="54.75" customHeight="1">
      <c r="A191" s="15">
        <v>4</v>
      </c>
      <c r="B191" s="31" t="s">
        <v>142</v>
      </c>
      <c r="C191" s="128"/>
      <c r="D191" s="105"/>
    </row>
    <row r="192" spans="1:6" ht="38.25">
      <c r="A192" s="19"/>
      <c r="B192" s="39" t="s">
        <v>49</v>
      </c>
      <c r="C192" s="41" t="s">
        <v>6</v>
      </c>
      <c r="D192" s="104">
        <v>3</v>
      </c>
      <c r="F192" s="92">
        <f t="shared" si="5"/>
        <v>0</v>
      </c>
    </row>
    <row r="193" spans="1:6" ht="25.5">
      <c r="A193" s="19"/>
      <c r="B193" s="39" t="s">
        <v>50</v>
      </c>
      <c r="C193" s="41"/>
      <c r="D193" s="104"/>
    </row>
    <row r="194" spans="1:6">
      <c r="A194" s="19"/>
      <c r="B194" s="39" t="s">
        <v>51</v>
      </c>
      <c r="C194" s="41"/>
      <c r="D194" s="104"/>
    </row>
    <row r="195" spans="1:6" ht="25.5">
      <c r="A195" s="19"/>
      <c r="B195" s="39" t="s">
        <v>52</v>
      </c>
      <c r="C195" s="41"/>
      <c r="D195" s="104"/>
    </row>
    <row r="196" spans="1:6">
      <c r="A196" s="19"/>
      <c r="B196" s="39" t="s">
        <v>53</v>
      </c>
      <c r="C196" s="41"/>
      <c r="D196" s="104"/>
    </row>
    <row r="197" spans="1:6" ht="25.5">
      <c r="A197" s="19"/>
      <c r="B197" s="39" t="s">
        <v>54</v>
      </c>
      <c r="C197" s="41"/>
      <c r="D197" s="104"/>
    </row>
    <row r="198" spans="1:6">
      <c r="A198" s="19"/>
      <c r="B198" s="39" t="s">
        <v>55</v>
      </c>
      <c r="C198" s="41"/>
      <c r="D198" s="104"/>
    </row>
    <row r="199" spans="1:6">
      <c r="A199" s="19"/>
      <c r="B199" s="39" t="s">
        <v>56</v>
      </c>
      <c r="C199" s="41"/>
      <c r="D199" s="104"/>
    </row>
    <row r="200" spans="1:6">
      <c r="A200" s="19"/>
      <c r="B200" s="39" t="s">
        <v>57</v>
      </c>
      <c r="C200" s="41"/>
      <c r="D200" s="104"/>
    </row>
    <row r="201" spans="1:6">
      <c r="A201" s="19"/>
      <c r="B201" s="39" t="s">
        <v>58</v>
      </c>
      <c r="C201" s="41"/>
      <c r="D201" s="104"/>
    </row>
    <row r="202" spans="1:6" ht="25.5">
      <c r="A202" s="19"/>
      <c r="B202" s="39" t="s">
        <v>59</v>
      </c>
      <c r="C202" s="41" t="s">
        <v>6</v>
      </c>
      <c r="D202" s="104">
        <v>3</v>
      </c>
      <c r="F202" s="92">
        <f t="shared" si="5"/>
        <v>0</v>
      </c>
    </row>
    <row r="203" spans="1:6" ht="25.5">
      <c r="A203" s="19"/>
      <c r="B203" s="39" t="s">
        <v>60</v>
      </c>
      <c r="C203" s="41" t="s">
        <v>6</v>
      </c>
      <c r="D203" s="104">
        <v>2</v>
      </c>
      <c r="F203" s="92">
        <f t="shared" si="5"/>
        <v>0</v>
      </c>
    </row>
    <row r="204" spans="1:6" ht="31.5" customHeight="1">
      <c r="A204" s="19"/>
      <c r="B204" s="39" t="s">
        <v>61</v>
      </c>
      <c r="C204" s="41" t="s">
        <v>6</v>
      </c>
      <c r="D204" s="104">
        <v>5</v>
      </c>
      <c r="F204" s="92">
        <f t="shared" si="5"/>
        <v>0</v>
      </c>
    </row>
    <row r="205" spans="1:6" ht="30.75" customHeight="1">
      <c r="A205" s="19"/>
      <c r="B205" s="39" t="s">
        <v>62</v>
      </c>
      <c r="C205" s="41" t="s">
        <v>6</v>
      </c>
      <c r="D205" s="104">
        <v>4</v>
      </c>
      <c r="F205" s="92">
        <f t="shared" si="5"/>
        <v>0</v>
      </c>
    </row>
    <row r="206" spans="1:6">
      <c r="A206" s="19"/>
      <c r="B206" s="39" t="s">
        <v>63</v>
      </c>
      <c r="C206" s="41" t="s">
        <v>6</v>
      </c>
      <c r="D206" s="104">
        <v>3</v>
      </c>
      <c r="F206" s="92">
        <f t="shared" si="5"/>
        <v>0</v>
      </c>
    </row>
    <row r="207" spans="1:6">
      <c r="A207" s="19"/>
      <c r="B207" s="39" t="s">
        <v>64</v>
      </c>
      <c r="C207" s="41" t="s">
        <v>6</v>
      </c>
      <c r="D207" s="104">
        <v>2</v>
      </c>
      <c r="F207" s="92">
        <f t="shared" si="5"/>
        <v>0</v>
      </c>
    </row>
    <row r="208" spans="1:6" ht="25.5">
      <c r="A208" s="19"/>
      <c r="B208" s="39" t="s">
        <v>65</v>
      </c>
      <c r="C208" s="41" t="s">
        <v>6</v>
      </c>
      <c r="D208" s="104">
        <v>2</v>
      </c>
      <c r="F208" s="92">
        <f t="shared" si="5"/>
        <v>0</v>
      </c>
    </row>
    <row r="209" spans="1:6" ht="25.5">
      <c r="A209" s="19"/>
      <c r="B209" s="39" t="s">
        <v>66</v>
      </c>
      <c r="C209" s="41" t="s">
        <v>6</v>
      </c>
      <c r="D209" s="104">
        <v>20</v>
      </c>
      <c r="F209" s="92">
        <f t="shared" si="5"/>
        <v>0</v>
      </c>
    </row>
    <row r="210" spans="1:6" ht="25.5">
      <c r="A210" s="19"/>
      <c r="B210" s="39" t="s">
        <v>67</v>
      </c>
      <c r="C210" s="41" t="s">
        <v>6</v>
      </c>
      <c r="D210" s="104">
        <v>2</v>
      </c>
      <c r="F210" s="92">
        <f t="shared" si="5"/>
        <v>0</v>
      </c>
    </row>
    <row r="211" spans="1:6" ht="25.5">
      <c r="A211" s="19"/>
      <c r="B211" s="39" t="s">
        <v>68</v>
      </c>
      <c r="C211" s="41" t="s">
        <v>6</v>
      </c>
      <c r="D211" s="104">
        <v>3</v>
      </c>
      <c r="F211" s="92">
        <f t="shared" si="5"/>
        <v>0</v>
      </c>
    </row>
    <row r="212" spans="1:6">
      <c r="A212" s="19"/>
      <c r="B212" s="39" t="s">
        <v>69</v>
      </c>
      <c r="C212" s="41" t="s">
        <v>6</v>
      </c>
      <c r="D212" s="104">
        <v>15</v>
      </c>
      <c r="F212" s="92">
        <f t="shared" si="5"/>
        <v>0</v>
      </c>
    </row>
    <row r="213" spans="1:6">
      <c r="A213" s="19"/>
      <c r="B213" s="61" t="s">
        <v>70</v>
      </c>
      <c r="C213" s="41"/>
      <c r="D213" s="104"/>
    </row>
    <row r="214" spans="1:6" ht="25.5">
      <c r="A214" s="19"/>
      <c r="B214" s="60" t="s">
        <v>71</v>
      </c>
      <c r="C214" s="41"/>
      <c r="D214" s="104"/>
    </row>
    <row r="215" spans="1:6" ht="25.5">
      <c r="A215" s="19"/>
      <c r="B215" s="60" t="s">
        <v>72</v>
      </c>
      <c r="C215" s="41"/>
      <c r="D215" s="104"/>
    </row>
    <row r="216" spans="1:6">
      <c r="A216" s="19"/>
      <c r="B216" s="60"/>
      <c r="C216" s="41"/>
      <c r="D216" s="104"/>
    </row>
    <row r="217" spans="1:6" ht="38.25">
      <c r="A217" s="20">
        <v>5</v>
      </c>
      <c r="B217" s="26" t="s">
        <v>21</v>
      </c>
    </row>
    <row r="218" spans="1:6">
      <c r="B218" s="28" t="s">
        <v>73</v>
      </c>
      <c r="C218" s="41" t="s">
        <v>6</v>
      </c>
      <c r="D218" s="104">
        <v>3</v>
      </c>
      <c r="F218" s="92">
        <f t="shared" si="5"/>
        <v>0</v>
      </c>
    </row>
    <row r="219" spans="1:6">
      <c r="B219" s="28"/>
      <c r="C219" s="84"/>
      <c r="D219" s="104"/>
    </row>
    <row r="220" spans="1:6" ht="51">
      <c r="A220" s="20">
        <v>6</v>
      </c>
      <c r="B220" s="26" t="s">
        <v>22</v>
      </c>
      <c r="D220" s="105"/>
    </row>
    <row r="221" spans="1:6">
      <c r="B221" s="28" t="s">
        <v>74</v>
      </c>
      <c r="C221" s="84" t="s">
        <v>6</v>
      </c>
      <c r="D221" s="104">
        <v>3</v>
      </c>
      <c r="F221" s="92">
        <f t="shared" si="5"/>
        <v>0</v>
      </c>
    </row>
    <row r="222" spans="1:6">
      <c r="B222" s="28"/>
      <c r="C222" s="84"/>
      <c r="D222" s="104"/>
    </row>
    <row r="223" spans="1:6" ht="63.75">
      <c r="A223" s="20">
        <v>7</v>
      </c>
      <c r="B223" s="26" t="s">
        <v>143</v>
      </c>
      <c r="D223" s="104"/>
    </row>
    <row r="224" spans="1:6">
      <c r="B224" s="28" t="s">
        <v>144</v>
      </c>
      <c r="C224" s="84" t="s">
        <v>6</v>
      </c>
      <c r="D224" s="104">
        <v>1</v>
      </c>
      <c r="F224" s="92">
        <f t="shared" si="5"/>
        <v>0</v>
      </c>
    </row>
    <row r="225" spans="1:6">
      <c r="B225" s="28" t="s">
        <v>198</v>
      </c>
      <c r="C225" s="84"/>
      <c r="D225" s="104"/>
    </row>
    <row r="226" spans="1:6" ht="76.5">
      <c r="A226" s="20">
        <v>8</v>
      </c>
      <c r="B226" s="26" t="s">
        <v>145</v>
      </c>
      <c r="C226" s="84"/>
      <c r="D226" s="104"/>
    </row>
    <row r="227" spans="1:6">
      <c r="B227" s="28" t="s">
        <v>146</v>
      </c>
      <c r="C227" s="84"/>
      <c r="D227" s="104"/>
    </row>
    <row r="228" spans="1:6">
      <c r="B228" s="28" t="s">
        <v>75</v>
      </c>
      <c r="C228" s="84"/>
      <c r="D228" s="104"/>
    </row>
    <row r="229" spans="1:6">
      <c r="A229" s="20"/>
      <c r="B229" s="28" t="s">
        <v>76</v>
      </c>
      <c r="C229" s="84"/>
      <c r="D229" s="104"/>
    </row>
    <row r="230" spans="1:6">
      <c r="B230" s="28" t="s">
        <v>77</v>
      </c>
      <c r="C230" s="84"/>
      <c r="D230" s="104"/>
    </row>
    <row r="231" spans="1:6">
      <c r="B231" s="28" t="s">
        <v>78</v>
      </c>
      <c r="C231" s="84"/>
      <c r="D231" s="104"/>
    </row>
    <row r="232" spans="1:6">
      <c r="B232" s="40" t="s">
        <v>147</v>
      </c>
      <c r="C232" s="84"/>
      <c r="D232" s="104"/>
    </row>
    <row r="233" spans="1:6">
      <c r="B233" s="28" t="s">
        <v>148</v>
      </c>
      <c r="C233" s="84"/>
      <c r="D233" s="104"/>
    </row>
    <row r="234" spans="1:6">
      <c r="A234" s="19"/>
      <c r="B234" s="60" t="s">
        <v>198</v>
      </c>
      <c r="C234" s="84" t="s">
        <v>6</v>
      </c>
      <c r="D234" s="104">
        <v>1</v>
      </c>
      <c r="F234" s="92">
        <f t="shared" si="5"/>
        <v>0</v>
      </c>
    </row>
    <row r="235" spans="1:6">
      <c r="A235" s="19"/>
      <c r="B235" s="60"/>
      <c r="C235" s="128"/>
      <c r="D235" s="104"/>
    </row>
    <row r="236" spans="1:6" ht="127.5">
      <c r="A236" s="20">
        <v>9</v>
      </c>
      <c r="B236" s="26" t="s">
        <v>149</v>
      </c>
      <c r="C236" s="128"/>
      <c r="D236" s="104"/>
    </row>
    <row r="237" spans="1:6">
      <c r="A237" s="20"/>
      <c r="B237" s="26" t="s">
        <v>150</v>
      </c>
      <c r="C237" s="128"/>
      <c r="D237" s="104"/>
    </row>
    <row r="238" spans="1:6">
      <c r="A238" s="20"/>
      <c r="B238" s="26" t="s">
        <v>151</v>
      </c>
      <c r="C238" s="128"/>
      <c r="D238" s="104"/>
    </row>
    <row r="239" spans="1:6">
      <c r="A239" s="20"/>
      <c r="B239" s="26" t="s">
        <v>152</v>
      </c>
      <c r="C239" s="128"/>
      <c r="D239" s="104"/>
    </row>
    <row r="240" spans="1:6">
      <c r="A240" s="20"/>
      <c r="B240" s="26" t="s">
        <v>153</v>
      </c>
      <c r="C240" s="128"/>
      <c r="D240" s="104"/>
    </row>
    <row r="241" spans="1:6">
      <c r="A241" s="20"/>
      <c r="B241" s="26" t="s">
        <v>154</v>
      </c>
      <c r="C241" s="84" t="s">
        <v>6</v>
      </c>
      <c r="D241" s="104">
        <v>1</v>
      </c>
      <c r="F241" s="92">
        <f t="shared" si="5"/>
        <v>0</v>
      </c>
    </row>
    <row r="242" spans="1:6">
      <c r="A242" s="20"/>
      <c r="B242" s="26" t="s">
        <v>168</v>
      </c>
      <c r="C242" s="128"/>
      <c r="D242" s="104"/>
    </row>
    <row r="243" spans="1:6">
      <c r="A243" s="20"/>
      <c r="B243" s="26" t="s">
        <v>155</v>
      </c>
      <c r="C243" s="128"/>
      <c r="D243" s="104"/>
    </row>
    <row r="244" spans="1:6">
      <c r="A244" s="20"/>
      <c r="B244" s="26" t="s">
        <v>156</v>
      </c>
      <c r="C244" s="128"/>
      <c r="D244" s="104"/>
    </row>
    <row r="245" spans="1:6">
      <c r="A245" s="20"/>
      <c r="B245" s="26" t="s">
        <v>153</v>
      </c>
      <c r="C245" s="128"/>
      <c r="D245" s="104"/>
    </row>
    <row r="246" spans="1:6">
      <c r="A246" s="19"/>
      <c r="B246" s="26" t="s">
        <v>157</v>
      </c>
      <c r="C246" s="84" t="s">
        <v>6</v>
      </c>
      <c r="D246" s="104">
        <v>1</v>
      </c>
      <c r="F246" s="92">
        <f t="shared" ref="F246:F308" si="6">D246*E246</f>
        <v>0</v>
      </c>
    </row>
    <row r="247" spans="1:6">
      <c r="A247" s="19"/>
      <c r="B247" s="26" t="s">
        <v>199</v>
      </c>
      <c r="C247" s="84"/>
      <c r="D247" s="104"/>
    </row>
    <row r="248" spans="1:6">
      <c r="A248" s="19"/>
      <c r="B248" s="60" t="s">
        <v>200</v>
      </c>
      <c r="C248" s="128"/>
      <c r="D248" s="104"/>
    </row>
    <row r="249" spans="1:6" ht="51">
      <c r="A249" s="20">
        <v>10</v>
      </c>
      <c r="B249" s="28" t="s">
        <v>79</v>
      </c>
      <c r="C249" s="128"/>
      <c r="D249" s="104"/>
    </row>
    <row r="250" spans="1:6">
      <c r="A250" s="19"/>
      <c r="B250" s="28" t="s">
        <v>82</v>
      </c>
      <c r="C250" s="84" t="s">
        <v>6</v>
      </c>
      <c r="D250" s="104">
        <v>1</v>
      </c>
      <c r="F250" s="92">
        <f t="shared" si="6"/>
        <v>0</v>
      </c>
    </row>
    <row r="251" spans="1:6">
      <c r="A251" s="19"/>
      <c r="B251" s="60"/>
      <c r="C251" s="128"/>
      <c r="D251" s="104"/>
    </row>
    <row r="252" spans="1:6" ht="38.25">
      <c r="A252" s="20">
        <v>11</v>
      </c>
      <c r="B252" s="26" t="s">
        <v>80</v>
      </c>
      <c r="C252" s="128"/>
      <c r="D252" s="104"/>
    </row>
    <row r="253" spans="1:6">
      <c r="A253" s="19"/>
      <c r="B253" s="28" t="s">
        <v>82</v>
      </c>
      <c r="C253" s="84" t="s">
        <v>6</v>
      </c>
      <c r="D253" s="104">
        <v>6</v>
      </c>
      <c r="F253" s="92">
        <f t="shared" si="6"/>
        <v>0</v>
      </c>
    </row>
    <row r="254" spans="1:6">
      <c r="A254" s="19"/>
      <c r="B254" s="41"/>
      <c r="C254" s="128"/>
      <c r="D254" s="104"/>
    </row>
    <row r="255" spans="1:6" ht="38.25">
      <c r="A255" s="20">
        <v>12</v>
      </c>
      <c r="B255" s="26" t="s">
        <v>81</v>
      </c>
      <c r="D255" s="104"/>
    </row>
    <row r="256" spans="1:6">
      <c r="B256" s="28" t="s">
        <v>82</v>
      </c>
      <c r="C256" s="84" t="s">
        <v>6</v>
      </c>
      <c r="D256" s="104">
        <v>1</v>
      </c>
      <c r="F256" s="92">
        <f t="shared" si="6"/>
        <v>0</v>
      </c>
    </row>
    <row r="257" spans="1:6">
      <c r="B257" s="28"/>
      <c r="C257" s="84"/>
      <c r="D257" s="104"/>
    </row>
    <row r="258" spans="1:6" ht="38.25">
      <c r="A258" s="20">
        <v>13</v>
      </c>
      <c r="B258" s="26" t="s">
        <v>83</v>
      </c>
      <c r="D258" s="104"/>
    </row>
    <row r="259" spans="1:6">
      <c r="B259" s="28" t="s">
        <v>84</v>
      </c>
      <c r="C259" s="84" t="s">
        <v>6</v>
      </c>
      <c r="D259" s="104">
        <v>2</v>
      </c>
      <c r="F259" s="92">
        <f t="shared" si="6"/>
        <v>0</v>
      </c>
    </row>
    <row r="260" spans="1:6">
      <c r="B260" s="28"/>
      <c r="C260" s="84"/>
      <c r="D260" s="104"/>
    </row>
    <row r="261" spans="1:6" ht="25.5">
      <c r="A261" s="20">
        <v>14</v>
      </c>
      <c r="B261" s="26" t="s">
        <v>85</v>
      </c>
      <c r="D261" s="104"/>
    </row>
    <row r="262" spans="1:6">
      <c r="B262" s="28" t="s">
        <v>86</v>
      </c>
      <c r="C262" s="84" t="s">
        <v>6</v>
      </c>
      <c r="D262" s="104">
        <v>2</v>
      </c>
      <c r="F262" s="92">
        <f t="shared" si="6"/>
        <v>0</v>
      </c>
    </row>
    <row r="263" spans="1:6" ht="40.5" customHeight="1">
      <c r="A263" s="20">
        <v>15</v>
      </c>
      <c r="B263" s="26" t="s">
        <v>87</v>
      </c>
      <c r="D263" s="105"/>
    </row>
    <row r="264" spans="1:6">
      <c r="B264" s="28" t="s">
        <v>88</v>
      </c>
      <c r="C264" s="84" t="s">
        <v>6</v>
      </c>
      <c r="D264" s="104">
        <v>6</v>
      </c>
      <c r="F264" s="92">
        <f t="shared" si="6"/>
        <v>0</v>
      </c>
    </row>
    <row r="265" spans="1:6">
      <c r="B265" s="28" t="s">
        <v>89</v>
      </c>
      <c r="C265" s="84" t="s">
        <v>6</v>
      </c>
      <c r="D265" s="104">
        <v>12</v>
      </c>
      <c r="F265" s="92">
        <f t="shared" si="6"/>
        <v>0</v>
      </c>
    </row>
    <row r="266" spans="1:6">
      <c r="B266" s="28" t="s">
        <v>90</v>
      </c>
      <c r="C266" s="84" t="s">
        <v>6</v>
      </c>
      <c r="D266" s="104">
        <v>6</v>
      </c>
      <c r="F266" s="92">
        <f t="shared" si="6"/>
        <v>0</v>
      </c>
    </row>
    <row r="267" spans="1:6">
      <c r="B267" s="28" t="s">
        <v>92</v>
      </c>
      <c r="C267" s="84" t="s">
        <v>6</v>
      </c>
      <c r="D267" s="104">
        <v>4</v>
      </c>
      <c r="F267" s="92">
        <f t="shared" si="6"/>
        <v>0</v>
      </c>
    </row>
    <row r="268" spans="1:6">
      <c r="B268" s="28" t="s">
        <v>91</v>
      </c>
      <c r="C268" s="84" t="s">
        <v>6</v>
      </c>
      <c r="D268" s="104">
        <v>2</v>
      </c>
      <c r="F268" s="92">
        <f t="shared" si="6"/>
        <v>0</v>
      </c>
    </row>
    <row r="269" spans="1:6">
      <c r="B269" s="28"/>
      <c r="C269" s="84"/>
      <c r="D269" s="104"/>
    </row>
    <row r="270" spans="1:6" ht="39" customHeight="1">
      <c r="A270" s="20">
        <v>16</v>
      </c>
      <c r="B270" s="26" t="s">
        <v>93</v>
      </c>
      <c r="D270" s="105"/>
    </row>
    <row r="271" spans="1:6">
      <c r="B271" s="28" t="s">
        <v>94</v>
      </c>
      <c r="C271" s="84" t="s">
        <v>6</v>
      </c>
      <c r="D271" s="104">
        <v>4</v>
      </c>
      <c r="F271" s="92">
        <f t="shared" si="6"/>
        <v>0</v>
      </c>
    </row>
    <row r="272" spans="1:6">
      <c r="B272" s="28" t="s">
        <v>95</v>
      </c>
      <c r="C272" s="84" t="s">
        <v>6</v>
      </c>
      <c r="D272" s="104">
        <v>4</v>
      </c>
      <c r="F272" s="92">
        <f t="shared" si="6"/>
        <v>0</v>
      </c>
    </row>
    <row r="273" spans="1:6">
      <c r="B273" s="28" t="s">
        <v>96</v>
      </c>
      <c r="C273" s="84" t="s">
        <v>6</v>
      </c>
      <c r="D273" s="104">
        <v>2</v>
      </c>
      <c r="F273" s="92">
        <f t="shared" si="6"/>
        <v>0</v>
      </c>
    </row>
    <row r="274" spans="1:6">
      <c r="B274" s="28"/>
      <c r="C274" s="84"/>
      <c r="D274" s="104"/>
    </row>
    <row r="275" spans="1:6" ht="51">
      <c r="A275" s="20">
        <v>17</v>
      </c>
      <c r="B275" s="26" t="s">
        <v>97</v>
      </c>
      <c r="D275" s="105"/>
    </row>
    <row r="276" spans="1:6">
      <c r="B276" s="28" t="s">
        <v>89</v>
      </c>
      <c r="C276" s="84" t="s">
        <v>6</v>
      </c>
      <c r="D276" s="104">
        <v>3</v>
      </c>
      <c r="F276" s="92">
        <f t="shared" si="6"/>
        <v>0</v>
      </c>
    </row>
    <row r="277" spans="1:6">
      <c r="B277" s="28" t="s">
        <v>90</v>
      </c>
      <c r="C277" s="84" t="s">
        <v>6</v>
      </c>
      <c r="D277" s="104">
        <v>1</v>
      </c>
      <c r="F277" s="92">
        <f t="shared" si="6"/>
        <v>0</v>
      </c>
    </row>
    <row r="278" spans="1:6">
      <c r="B278" s="28"/>
      <c r="C278" s="84"/>
      <c r="D278" s="104"/>
    </row>
    <row r="279" spans="1:6" ht="51">
      <c r="A279" s="20">
        <v>18</v>
      </c>
      <c r="B279" s="26" t="s">
        <v>158</v>
      </c>
      <c r="D279" s="105"/>
    </row>
    <row r="280" spans="1:6">
      <c r="B280" s="28" t="s">
        <v>88</v>
      </c>
      <c r="C280" s="84" t="s">
        <v>6</v>
      </c>
      <c r="D280" s="104">
        <v>2</v>
      </c>
      <c r="F280" s="92">
        <f t="shared" si="6"/>
        <v>0</v>
      </c>
    </row>
    <row r="281" spans="1:6">
      <c r="B281" s="28" t="s">
        <v>89</v>
      </c>
      <c r="C281" s="84" t="s">
        <v>6</v>
      </c>
      <c r="D281" s="104">
        <v>2</v>
      </c>
      <c r="F281" s="92">
        <f t="shared" si="6"/>
        <v>0</v>
      </c>
    </row>
    <row r="282" spans="1:6">
      <c r="B282" s="28" t="s">
        <v>90</v>
      </c>
      <c r="C282" s="84" t="s">
        <v>6</v>
      </c>
      <c r="D282" s="104">
        <v>1</v>
      </c>
      <c r="F282" s="92">
        <f t="shared" si="6"/>
        <v>0</v>
      </c>
    </row>
    <row r="283" spans="1:6">
      <c r="B283" s="28"/>
      <c r="C283" s="84"/>
      <c r="D283" s="104"/>
    </row>
    <row r="284" spans="1:6" ht="38.25">
      <c r="A284" s="20">
        <v>19</v>
      </c>
      <c r="B284" s="26" t="s">
        <v>159</v>
      </c>
      <c r="C284" s="41"/>
      <c r="D284" s="41" t="s">
        <v>10</v>
      </c>
    </row>
    <row r="285" spans="1:6">
      <c r="A285" s="21"/>
      <c r="B285" s="26"/>
      <c r="C285" s="41" t="s">
        <v>6</v>
      </c>
      <c r="D285" s="104">
        <v>1</v>
      </c>
      <c r="F285" s="92">
        <f t="shared" si="6"/>
        <v>0</v>
      </c>
    </row>
    <row r="286" spans="1:6">
      <c r="B286" s="28"/>
      <c r="C286" s="84"/>
      <c r="D286" s="104"/>
    </row>
    <row r="287" spans="1:6" ht="51">
      <c r="A287" s="20">
        <v>20</v>
      </c>
      <c r="B287" s="26" t="s">
        <v>98</v>
      </c>
      <c r="C287" s="41"/>
      <c r="D287" s="41" t="s">
        <v>10</v>
      </c>
    </row>
    <row r="288" spans="1:6">
      <c r="A288" s="21"/>
      <c r="B288" s="28"/>
      <c r="C288" s="41" t="s">
        <v>6</v>
      </c>
      <c r="D288" s="104">
        <v>4</v>
      </c>
      <c r="F288" s="92">
        <f t="shared" si="6"/>
        <v>0</v>
      </c>
    </row>
    <row r="289" spans="1:9">
      <c r="B289" s="28"/>
      <c r="C289" s="84"/>
      <c r="D289" s="104"/>
    </row>
    <row r="290" spans="1:9" ht="38.25">
      <c r="A290" s="20">
        <v>21</v>
      </c>
      <c r="B290" s="26" t="s">
        <v>99</v>
      </c>
      <c r="C290" s="41" t="s">
        <v>6</v>
      </c>
      <c r="D290" s="104">
        <v>8</v>
      </c>
      <c r="F290" s="92">
        <f t="shared" si="6"/>
        <v>0</v>
      </c>
    </row>
    <row r="291" spans="1:9">
      <c r="A291" s="20"/>
      <c r="B291" s="26"/>
      <c r="C291" s="128"/>
      <c r="D291" s="105"/>
    </row>
    <row r="292" spans="1:9" ht="38.25">
      <c r="A292" s="5">
        <v>22</v>
      </c>
      <c r="B292" s="26" t="s">
        <v>23</v>
      </c>
      <c r="C292" s="32"/>
      <c r="D292" s="105"/>
    </row>
    <row r="293" spans="1:9">
      <c r="A293" s="5"/>
      <c r="B293" s="28" t="s">
        <v>24</v>
      </c>
      <c r="C293" s="41" t="s">
        <v>8</v>
      </c>
      <c r="D293" s="104">
        <v>8</v>
      </c>
      <c r="F293" s="92">
        <f t="shared" si="6"/>
        <v>0</v>
      </c>
    </row>
    <row r="294" spans="1:9">
      <c r="B294" s="28" t="s">
        <v>100</v>
      </c>
      <c r="C294" s="41" t="s">
        <v>8</v>
      </c>
      <c r="D294" s="104">
        <v>5</v>
      </c>
      <c r="F294" s="92">
        <f t="shared" si="6"/>
        <v>0</v>
      </c>
    </row>
    <row r="295" spans="1:9">
      <c r="A295" s="19"/>
      <c r="B295" s="60"/>
      <c r="C295" s="128"/>
      <c r="D295" s="105"/>
    </row>
    <row r="296" spans="1:9" ht="51">
      <c r="A296" s="5">
        <v>23</v>
      </c>
      <c r="B296" s="26" t="s">
        <v>101</v>
      </c>
      <c r="D296" s="105"/>
    </row>
    <row r="297" spans="1:9">
      <c r="A297" s="5"/>
      <c r="B297" s="28" t="s">
        <v>106</v>
      </c>
      <c r="C297" s="41" t="s">
        <v>8</v>
      </c>
      <c r="D297" s="104">
        <v>8</v>
      </c>
      <c r="F297" s="92">
        <f t="shared" si="6"/>
        <v>0</v>
      </c>
    </row>
    <row r="298" spans="1:9">
      <c r="B298" s="28" t="s">
        <v>103</v>
      </c>
      <c r="C298" s="41" t="s">
        <v>8</v>
      </c>
      <c r="D298" s="104">
        <v>24</v>
      </c>
      <c r="F298" s="92">
        <f t="shared" si="6"/>
        <v>0</v>
      </c>
    </row>
    <row r="299" spans="1:9">
      <c r="A299" s="19"/>
      <c r="B299" s="28" t="s">
        <v>104</v>
      </c>
      <c r="C299" s="41" t="s">
        <v>8</v>
      </c>
      <c r="D299" s="104">
        <v>20</v>
      </c>
      <c r="F299" s="92">
        <f t="shared" si="6"/>
        <v>0</v>
      </c>
    </row>
    <row r="300" spans="1:9">
      <c r="A300" s="20"/>
      <c r="B300" s="28" t="s">
        <v>105</v>
      </c>
      <c r="C300" s="41" t="s">
        <v>8</v>
      </c>
      <c r="D300" s="104">
        <v>12</v>
      </c>
      <c r="F300" s="92">
        <f t="shared" si="6"/>
        <v>0</v>
      </c>
    </row>
    <row r="301" spans="1:9">
      <c r="B301" s="26"/>
      <c r="C301" s="84"/>
      <c r="D301" s="104"/>
      <c r="G301" s="9"/>
      <c r="H301" s="10"/>
      <c r="I301" s="10"/>
    </row>
    <row r="302" spans="1:9" ht="63.75">
      <c r="A302" s="5">
        <v>24</v>
      </c>
      <c r="B302" s="26" t="s">
        <v>102</v>
      </c>
      <c r="C302" s="128"/>
      <c r="D302" s="105"/>
    </row>
    <row r="303" spans="1:9">
      <c r="A303" s="20"/>
      <c r="B303" s="26"/>
      <c r="C303" s="41" t="s">
        <v>107</v>
      </c>
      <c r="D303" s="104">
        <v>12</v>
      </c>
      <c r="F303" s="92">
        <f t="shared" si="6"/>
        <v>0</v>
      </c>
    </row>
    <row r="304" spans="1:9">
      <c r="B304" s="28"/>
      <c r="C304" s="84"/>
      <c r="D304" s="104"/>
    </row>
    <row r="305" spans="1:6" ht="84.75" customHeight="1">
      <c r="A305" s="5">
        <v>25</v>
      </c>
      <c r="B305" s="39" t="s">
        <v>160</v>
      </c>
      <c r="C305" s="41"/>
      <c r="D305" s="105"/>
    </row>
    <row r="306" spans="1:6">
      <c r="A306" s="5"/>
      <c r="B306" s="28" t="s">
        <v>161</v>
      </c>
      <c r="C306" s="41" t="s">
        <v>8</v>
      </c>
      <c r="D306" s="104">
        <v>8</v>
      </c>
      <c r="F306" s="92">
        <f t="shared" si="6"/>
        <v>0</v>
      </c>
    </row>
    <row r="307" spans="1:6">
      <c r="A307" s="5"/>
      <c r="B307" s="28" t="s">
        <v>162</v>
      </c>
      <c r="C307" s="41" t="s">
        <v>8</v>
      </c>
      <c r="D307" s="104">
        <v>8</v>
      </c>
      <c r="F307" s="92">
        <f t="shared" si="6"/>
        <v>0</v>
      </c>
    </row>
    <row r="308" spans="1:6">
      <c r="A308" s="5"/>
      <c r="B308" s="28" t="s">
        <v>165</v>
      </c>
      <c r="C308" s="41" t="s">
        <v>8</v>
      </c>
      <c r="D308" s="104">
        <v>24</v>
      </c>
      <c r="F308" s="92">
        <f t="shared" si="6"/>
        <v>0</v>
      </c>
    </row>
    <row r="309" spans="1:6">
      <c r="A309" s="19"/>
      <c r="B309" s="28" t="s">
        <v>164</v>
      </c>
      <c r="C309" s="41" t="s">
        <v>8</v>
      </c>
      <c r="D309" s="104">
        <v>20</v>
      </c>
      <c r="F309" s="92">
        <f t="shared" ref="F309:F338" si="7">D309*E309</f>
        <v>0</v>
      </c>
    </row>
    <row r="310" spans="1:6">
      <c r="A310" s="19"/>
      <c r="B310" s="28" t="s">
        <v>163</v>
      </c>
      <c r="C310" s="41" t="s">
        <v>8</v>
      </c>
      <c r="D310" s="104">
        <v>12</v>
      </c>
      <c r="F310" s="92">
        <f t="shared" si="7"/>
        <v>0</v>
      </c>
    </row>
    <row r="311" spans="1:6">
      <c r="A311" s="19"/>
      <c r="B311" s="28"/>
      <c r="C311" s="128"/>
      <c r="D311" s="105"/>
    </row>
    <row r="312" spans="1:6" ht="38.25">
      <c r="A312" s="5">
        <v>26</v>
      </c>
      <c r="B312" s="26" t="s">
        <v>108</v>
      </c>
    </row>
    <row r="313" spans="1:6">
      <c r="B313" s="26"/>
      <c r="C313" s="41" t="s">
        <v>6</v>
      </c>
      <c r="D313" s="95">
        <v>1</v>
      </c>
      <c r="F313" s="92">
        <f t="shared" si="7"/>
        <v>0</v>
      </c>
    </row>
    <row r="314" spans="1:6">
      <c r="A314" s="5"/>
      <c r="B314" s="28"/>
      <c r="C314" s="41"/>
      <c r="D314" s="95"/>
    </row>
    <row r="315" spans="1:6" ht="69" customHeight="1">
      <c r="A315" s="5">
        <v>27</v>
      </c>
      <c r="B315" s="26" t="s">
        <v>30</v>
      </c>
    </row>
    <row r="316" spans="1:6">
      <c r="C316" s="41" t="s">
        <v>6</v>
      </c>
      <c r="D316" s="95">
        <v>1</v>
      </c>
      <c r="F316" s="92">
        <f t="shared" si="7"/>
        <v>0</v>
      </c>
    </row>
    <row r="317" spans="1:6" ht="94.9" customHeight="1">
      <c r="A317" s="15">
        <v>28</v>
      </c>
      <c r="B317" s="31" t="s">
        <v>166</v>
      </c>
      <c r="C317" s="128"/>
      <c r="D317" s="97"/>
    </row>
    <row r="318" spans="1:6">
      <c r="B318" s="28"/>
      <c r="C318" s="41" t="s">
        <v>11</v>
      </c>
      <c r="D318" s="95">
        <v>3</v>
      </c>
      <c r="F318" s="92">
        <f t="shared" si="7"/>
        <v>0</v>
      </c>
    </row>
    <row r="319" spans="1:6">
      <c r="A319" s="19"/>
      <c r="B319" s="60"/>
      <c r="C319" s="128"/>
      <c r="D319" s="105"/>
    </row>
    <row r="320" spans="1:6" ht="25.5">
      <c r="A320" s="5">
        <v>29</v>
      </c>
      <c r="B320" s="26" t="s">
        <v>35</v>
      </c>
      <c r="C320" s="41"/>
    </row>
    <row r="321" spans="1:6" ht="13.5" customHeight="1">
      <c r="B321" s="28"/>
      <c r="C321" s="41" t="s">
        <v>11</v>
      </c>
      <c r="D321" s="95">
        <v>1</v>
      </c>
      <c r="F321" s="92">
        <f t="shared" si="7"/>
        <v>0</v>
      </c>
    </row>
    <row r="322" spans="1:6" ht="12.75" customHeight="1">
      <c r="B322" s="28"/>
      <c r="C322" s="41"/>
      <c r="D322" s="95"/>
    </row>
    <row r="323" spans="1:6" ht="26.25" customHeight="1">
      <c r="A323" s="5">
        <v>30</v>
      </c>
      <c r="B323" s="26" t="s">
        <v>26</v>
      </c>
      <c r="C323" s="32"/>
    </row>
    <row r="324" spans="1:6">
      <c r="A324" s="5"/>
      <c r="B324" s="31"/>
      <c r="C324" s="41" t="s">
        <v>6</v>
      </c>
      <c r="D324" s="95">
        <v>1</v>
      </c>
      <c r="F324" s="92">
        <f t="shared" si="7"/>
        <v>0</v>
      </c>
    </row>
    <row r="325" spans="1:6" ht="13.5" customHeight="1">
      <c r="A325" s="5"/>
      <c r="B325" s="31"/>
      <c r="C325" s="31"/>
    </row>
    <row r="326" spans="1:6" ht="38.25" customHeight="1">
      <c r="A326" s="5">
        <v>31</v>
      </c>
      <c r="B326" s="26" t="s">
        <v>27</v>
      </c>
      <c r="C326" s="32"/>
    </row>
    <row r="327" spans="1:6" ht="12.75" customHeight="1">
      <c r="A327" s="5"/>
      <c r="B327" s="31"/>
      <c r="C327" s="41" t="s">
        <v>6</v>
      </c>
      <c r="D327" s="95">
        <v>1</v>
      </c>
      <c r="F327" s="92">
        <f t="shared" si="7"/>
        <v>0</v>
      </c>
    </row>
    <row r="328" spans="1:6" ht="12" customHeight="1">
      <c r="A328" s="5"/>
      <c r="B328" s="31"/>
      <c r="C328" s="31"/>
    </row>
    <row r="329" spans="1:6" ht="26.25" customHeight="1">
      <c r="A329" s="5">
        <v>32</v>
      </c>
      <c r="B329" s="26" t="s">
        <v>28</v>
      </c>
      <c r="C329" s="32"/>
    </row>
    <row r="330" spans="1:6">
      <c r="A330" s="5"/>
      <c r="B330" s="26"/>
      <c r="C330" s="41" t="s">
        <v>6</v>
      </c>
      <c r="D330" s="95">
        <v>1</v>
      </c>
      <c r="F330" s="92">
        <f t="shared" si="7"/>
        <v>0</v>
      </c>
    </row>
    <row r="331" spans="1:6" ht="13.5" customHeight="1">
      <c r="A331" s="5"/>
      <c r="B331" s="26"/>
      <c r="C331" s="41"/>
    </row>
    <row r="332" spans="1:6" ht="25.5" customHeight="1">
      <c r="A332" s="5">
        <v>33</v>
      </c>
      <c r="B332" s="26" t="s">
        <v>29</v>
      </c>
      <c r="C332" s="32"/>
    </row>
    <row r="333" spans="1:6" ht="13.5" customHeight="1">
      <c r="B333" s="28"/>
      <c r="C333" s="41" t="s">
        <v>6</v>
      </c>
      <c r="D333" s="95">
        <v>1</v>
      </c>
      <c r="F333" s="92">
        <f t="shared" si="7"/>
        <v>0</v>
      </c>
    </row>
    <row r="334" spans="1:6" ht="37.5" customHeight="1">
      <c r="A334" s="5">
        <v>34</v>
      </c>
      <c r="B334" s="26" t="s">
        <v>167</v>
      </c>
      <c r="C334" s="32"/>
      <c r="D334" s="95"/>
    </row>
    <row r="335" spans="1:6">
      <c r="B335" s="43"/>
      <c r="C335" s="41" t="s">
        <v>6</v>
      </c>
      <c r="D335" s="95">
        <v>1</v>
      </c>
      <c r="F335" s="92">
        <f t="shared" si="7"/>
        <v>0</v>
      </c>
    </row>
    <row r="336" spans="1:6" ht="12" customHeight="1">
      <c r="B336" s="26"/>
      <c r="C336" s="41"/>
      <c r="D336" s="95"/>
    </row>
    <row r="337" spans="1:8" ht="38.25">
      <c r="A337" s="5">
        <v>35</v>
      </c>
      <c r="B337" s="26" t="s">
        <v>25</v>
      </c>
      <c r="C337" s="41"/>
    </row>
    <row r="338" spans="1:8">
      <c r="B338" s="28"/>
      <c r="C338" s="41" t="s">
        <v>6</v>
      </c>
      <c r="D338" s="95">
        <v>1</v>
      </c>
      <c r="F338" s="92">
        <f t="shared" si="7"/>
        <v>0</v>
      </c>
    </row>
    <row r="339" spans="1:8">
      <c r="A339" s="15"/>
      <c r="C339" s="128"/>
      <c r="D339" s="97"/>
    </row>
    <row r="340" spans="1:8">
      <c r="B340" s="27" t="s">
        <v>9</v>
      </c>
      <c r="C340" s="41"/>
      <c r="D340" s="95"/>
      <c r="F340" s="92">
        <f>SUM(F174:F338)</f>
        <v>0</v>
      </c>
    </row>
    <row r="341" spans="1:8">
      <c r="A341" s="5"/>
      <c r="B341" s="63"/>
      <c r="C341" s="47"/>
    </row>
    <row r="342" spans="1:8">
      <c r="A342" s="5"/>
      <c r="B342" s="63"/>
      <c r="C342" s="47"/>
    </row>
    <row r="343" spans="1:8">
      <c r="A343" s="5"/>
      <c r="B343" s="63"/>
      <c r="C343" s="47"/>
    </row>
    <row r="344" spans="1:8">
      <c r="A344" s="5"/>
      <c r="B344" s="63"/>
      <c r="C344" s="47"/>
    </row>
    <row r="345" spans="1:8">
      <c r="A345" s="5"/>
      <c r="B345" s="63"/>
      <c r="C345" s="47"/>
    </row>
    <row r="346" spans="1:8">
      <c r="A346" s="5"/>
      <c r="B346" s="63"/>
      <c r="C346" s="47"/>
    </row>
    <row r="347" spans="1:8">
      <c r="A347" s="5"/>
      <c r="B347" s="63"/>
      <c r="C347" s="47"/>
    </row>
    <row r="348" spans="1:8">
      <c r="A348" s="5"/>
      <c r="B348" s="63"/>
      <c r="C348" s="47"/>
    </row>
    <row r="349" spans="1:8">
      <c r="B349" s="26"/>
      <c r="C349" s="38"/>
    </row>
    <row r="350" spans="1:8">
      <c r="A350" s="5"/>
      <c r="B350" s="64" t="s">
        <v>174</v>
      </c>
      <c r="C350" s="31"/>
    </row>
    <row r="351" spans="1:8">
      <c r="A351" s="16" t="s">
        <v>0</v>
      </c>
      <c r="B351" s="16" t="s">
        <v>1</v>
      </c>
      <c r="C351" s="16" t="s">
        <v>2</v>
      </c>
      <c r="D351" s="17" t="s">
        <v>3</v>
      </c>
      <c r="E351" s="88" t="s">
        <v>4</v>
      </c>
      <c r="F351" s="88" t="s">
        <v>5</v>
      </c>
    </row>
    <row r="352" spans="1:8" ht="41.45" customHeight="1">
      <c r="A352" s="80" t="s">
        <v>182</v>
      </c>
      <c r="B352" s="72" t="s">
        <v>175</v>
      </c>
      <c r="C352" s="76"/>
      <c r="D352" s="82"/>
      <c r="E352" s="106"/>
      <c r="F352" s="106"/>
      <c r="G352" s="73"/>
      <c r="H352" s="74"/>
    </row>
    <row r="353" spans="1:8">
      <c r="A353" s="80"/>
      <c r="B353" s="75"/>
      <c r="C353" s="82" t="s">
        <v>193</v>
      </c>
      <c r="D353" s="107">
        <v>15</v>
      </c>
      <c r="E353" s="108"/>
      <c r="F353" s="108">
        <f>D353*E353</f>
        <v>0</v>
      </c>
      <c r="G353" s="74"/>
      <c r="H353" s="74"/>
    </row>
    <row r="354" spans="1:8" ht="43.9" customHeight="1">
      <c r="A354" s="80" t="s">
        <v>183</v>
      </c>
      <c r="B354" s="72" t="s">
        <v>181</v>
      </c>
      <c r="C354" s="82"/>
      <c r="D354" s="109"/>
      <c r="E354" s="106"/>
      <c r="F354" s="108"/>
      <c r="G354" s="73"/>
      <c r="H354" s="74"/>
    </row>
    <row r="355" spans="1:8">
      <c r="A355" s="80"/>
      <c r="B355" s="76"/>
      <c r="C355" s="83" t="s">
        <v>194</v>
      </c>
      <c r="D355" s="109">
        <v>1</v>
      </c>
      <c r="E355" s="106"/>
      <c r="F355" s="108">
        <f t="shared" ref="F355:F369" si="8">D355*E355</f>
        <v>0</v>
      </c>
      <c r="G355" s="73"/>
      <c r="H355" s="74"/>
    </row>
    <row r="356" spans="1:8" ht="49.9" customHeight="1">
      <c r="A356" s="80" t="s">
        <v>184</v>
      </c>
      <c r="B356" s="72" t="s">
        <v>176</v>
      </c>
      <c r="C356" s="82"/>
      <c r="D356" s="109"/>
      <c r="E356" s="106"/>
      <c r="F356" s="108"/>
      <c r="G356" s="73"/>
      <c r="H356" s="74"/>
    </row>
    <row r="357" spans="1:8">
      <c r="A357" s="80"/>
      <c r="B357" s="75"/>
      <c r="C357" s="83" t="s">
        <v>194</v>
      </c>
      <c r="D357" s="107">
        <v>2</v>
      </c>
      <c r="E357" s="108"/>
      <c r="F357" s="108">
        <f t="shared" si="8"/>
        <v>0</v>
      </c>
      <c r="G357" s="74"/>
      <c r="H357" s="74"/>
    </row>
    <row r="358" spans="1:8" ht="45" customHeight="1">
      <c r="A358" s="80" t="s">
        <v>185</v>
      </c>
      <c r="B358" s="76" t="s">
        <v>191</v>
      </c>
      <c r="C358" s="82"/>
      <c r="D358" s="109"/>
      <c r="E358" s="106"/>
      <c r="F358" s="108"/>
      <c r="G358" s="73"/>
      <c r="H358" s="74"/>
    </row>
    <row r="359" spans="1:8">
      <c r="A359" s="81"/>
      <c r="B359" s="77"/>
      <c r="C359" s="83" t="s">
        <v>194</v>
      </c>
      <c r="D359" s="110">
        <v>1</v>
      </c>
      <c r="E359" s="111"/>
      <c r="F359" s="108">
        <f t="shared" si="8"/>
        <v>0</v>
      </c>
      <c r="G359" s="74"/>
      <c r="H359" s="74"/>
    </row>
    <row r="360" spans="1:8" ht="42" customHeight="1">
      <c r="A360" s="80" t="s">
        <v>186</v>
      </c>
      <c r="B360" s="72" t="s">
        <v>177</v>
      </c>
      <c r="C360" s="82"/>
      <c r="D360" s="109"/>
      <c r="E360" s="106"/>
      <c r="F360" s="108"/>
      <c r="G360" s="73"/>
      <c r="H360" s="74"/>
    </row>
    <row r="361" spans="1:8">
      <c r="A361" s="81"/>
      <c r="B361" s="78"/>
      <c r="C361" s="83" t="s">
        <v>194</v>
      </c>
      <c r="D361" s="112">
        <v>1</v>
      </c>
      <c r="E361" s="108"/>
      <c r="F361" s="108">
        <f t="shared" si="8"/>
        <v>0</v>
      </c>
      <c r="G361" s="74"/>
      <c r="H361" s="74"/>
    </row>
    <row r="362" spans="1:8" ht="44.45" customHeight="1">
      <c r="A362" s="81" t="s">
        <v>187</v>
      </c>
      <c r="B362" s="72" t="s">
        <v>192</v>
      </c>
      <c r="C362" s="82"/>
      <c r="D362" s="109"/>
      <c r="E362" s="106"/>
      <c r="F362" s="108"/>
      <c r="G362" s="73"/>
      <c r="H362" s="74"/>
    </row>
    <row r="363" spans="1:8">
      <c r="A363" s="81"/>
      <c r="B363" s="79"/>
      <c r="C363" s="83" t="s">
        <v>194</v>
      </c>
      <c r="D363" s="107">
        <v>1</v>
      </c>
      <c r="E363" s="108"/>
      <c r="F363" s="108">
        <f t="shared" si="8"/>
        <v>0</v>
      </c>
      <c r="G363" s="74"/>
      <c r="H363" s="74"/>
    </row>
    <row r="364" spans="1:8" ht="36" customHeight="1">
      <c r="A364" s="81" t="s">
        <v>188</v>
      </c>
      <c r="B364" s="72" t="s">
        <v>178</v>
      </c>
      <c r="D364" s="109"/>
      <c r="E364" s="106"/>
      <c r="F364" s="108"/>
      <c r="G364" s="73"/>
      <c r="H364" s="74"/>
    </row>
    <row r="365" spans="1:8">
      <c r="A365" s="81"/>
      <c r="B365" s="79"/>
      <c r="C365" s="50" t="s">
        <v>195</v>
      </c>
      <c r="D365" s="107">
        <v>2</v>
      </c>
      <c r="E365" s="108"/>
      <c r="F365" s="108">
        <f t="shared" si="8"/>
        <v>0</v>
      </c>
      <c r="G365" s="74"/>
      <c r="H365" s="74"/>
    </row>
    <row r="366" spans="1:8" ht="33" customHeight="1">
      <c r="A366" s="81" t="s">
        <v>189</v>
      </c>
      <c r="B366" s="72" t="s">
        <v>179</v>
      </c>
      <c r="C366" s="72"/>
      <c r="D366" s="109"/>
      <c r="E366" s="106"/>
      <c r="F366" s="108"/>
      <c r="G366" s="72"/>
      <c r="H366" s="74"/>
    </row>
    <row r="367" spans="1:8" ht="15" customHeight="1">
      <c r="A367" s="81"/>
      <c r="B367" s="79"/>
      <c r="C367" s="85" t="s">
        <v>195</v>
      </c>
      <c r="D367" s="107">
        <v>1</v>
      </c>
      <c r="E367" s="108"/>
      <c r="F367" s="108">
        <f t="shared" si="8"/>
        <v>0</v>
      </c>
      <c r="G367" s="74"/>
      <c r="H367" s="74"/>
    </row>
    <row r="368" spans="1:8" ht="22.9" customHeight="1">
      <c r="A368" s="81" t="s">
        <v>190</v>
      </c>
      <c r="B368" s="72" t="s">
        <v>180</v>
      </c>
      <c r="C368" s="72"/>
      <c r="D368" s="109"/>
      <c r="E368" s="106"/>
      <c r="F368" s="108"/>
      <c r="G368" s="72"/>
      <c r="H368" s="74"/>
    </row>
    <row r="369" spans="1:6">
      <c r="B369" s="27"/>
      <c r="C369" s="84" t="s">
        <v>194</v>
      </c>
      <c r="D369" s="104">
        <v>1</v>
      </c>
      <c r="E369" s="94"/>
      <c r="F369" s="108">
        <f t="shared" si="8"/>
        <v>0</v>
      </c>
    </row>
    <row r="370" spans="1:6">
      <c r="B370" s="27"/>
      <c r="C370" s="84"/>
      <c r="D370" s="104"/>
      <c r="E370" s="94"/>
      <c r="F370" s="94"/>
    </row>
    <row r="371" spans="1:6">
      <c r="A371" s="11"/>
      <c r="B371" s="27" t="s">
        <v>9</v>
      </c>
      <c r="C371" s="41"/>
      <c r="D371" s="91"/>
      <c r="E371" s="94"/>
      <c r="F371" s="94">
        <f>SUM(F352:F369)</f>
        <v>0</v>
      </c>
    </row>
    <row r="372" spans="1:6">
      <c r="A372" s="12"/>
      <c r="B372" s="27"/>
      <c r="C372" s="126"/>
      <c r="D372" s="102"/>
      <c r="E372" s="94"/>
      <c r="F372" s="94"/>
    </row>
    <row r="373" spans="1:6">
      <c r="A373" s="12"/>
      <c r="B373" s="27"/>
      <c r="C373" s="126"/>
      <c r="D373" s="102"/>
      <c r="E373" s="94"/>
      <c r="F373" s="94"/>
    </row>
    <row r="374" spans="1:6">
      <c r="A374" s="12"/>
      <c r="B374" s="27"/>
      <c r="C374" s="126"/>
      <c r="D374" s="102"/>
      <c r="E374" s="94"/>
      <c r="F374" s="94"/>
    </row>
    <row r="375" spans="1:6">
      <c r="A375" s="12"/>
      <c r="B375" s="27"/>
      <c r="C375" s="126"/>
      <c r="D375" s="102"/>
      <c r="E375" s="94"/>
      <c r="F375" s="94"/>
    </row>
    <row r="376" spans="1:6">
      <c r="A376" s="12"/>
      <c r="B376" s="27"/>
      <c r="C376" s="126"/>
      <c r="D376" s="102"/>
      <c r="E376" s="94"/>
      <c r="F376" s="94"/>
    </row>
    <row r="377" spans="1:6">
      <c r="A377" s="12"/>
      <c r="B377" s="27"/>
      <c r="C377" s="126"/>
      <c r="D377" s="102"/>
      <c r="E377" s="94"/>
      <c r="F377" s="94"/>
    </row>
    <row r="378" spans="1:6">
      <c r="A378" s="12"/>
      <c r="B378" s="27"/>
      <c r="C378" s="126"/>
      <c r="D378" s="102"/>
      <c r="E378" s="94"/>
      <c r="F378" s="94"/>
    </row>
    <row r="379" spans="1:6">
      <c r="A379" s="8"/>
      <c r="B379" s="65"/>
      <c r="F379" s="94"/>
    </row>
    <row r="380" spans="1:6">
      <c r="A380" s="8"/>
      <c r="B380" s="86" t="s">
        <v>109</v>
      </c>
      <c r="F380" s="94"/>
    </row>
    <row r="381" spans="1:6">
      <c r="B381" s="58"/>
    </row>
    <row r="382" spans="1:6" ht="30">
      <c r="B382" s="66" t="s">
        <v>131</v>
      </c>
      <c r="C382" s="129"/>
      <c r="D382" s="113"/>
      <c r="F382" s="94">
        <f>F12</f>
        <v>0</v>
      </c>
    </row>
    <row r="383" spans="1:6" ht="30">
      <c r="B383" s="66" t="s">
        <v>132</v>
      </c>
      <c r="C383" s="129"/>
      <c r="D383" s="113"/>
      <c r="F383" s="94">
        <f>F70</f>
        <v>0</v>
      </c>
    </row>
    <row r="384" spans="1:6">
      <c r="B384" s="67" t="s">
        <v>133</v>
      </c>
      <c r="C384" s="129"/>
      <c r="D384" s="113"/>
      <c r="F384" s="94">
        <f>F127</f>
        <v>0</v>
      </c>
    </row>
    <row r="385" spans="1:11">
      <c r="B385" s="54" t="s">
        <v>172</v>
      </c>
      <c r="C385" s="129"/>
      <c r="D385" s="113"/>
      <c r="F385" s="94">
        <f>F163</f>
        <v>0</v>
      </c>
    </row>
    <row r="386" spans="1:11">
      <c r="B386" s="64" t="s">
        <v>173</v>
      </c>
      <c r="C386" s="129"/>
      <c r="D386" s="113"/>
      <c r="F386" s="94">
        <f>F340</f>
        <v>0</v>
      </c>
    </row>
    <row r="387" spans="1:11">
      <c r="B387" s="68" t="s">
        <v>174</v>
      </c>
      <c r="C387" s="130"/>
      <c r="D387" s="114"/>
      <c r="E387" s="115"/>
      <c r="F387" s="116">
        <f>F371</f>
        <v>0</v>
      </c>
      <c r="K387" s="13"/>
    </row>
    <row r="388" spans="1:11">
      <c r="B388" s="24" t="s">
        <v>169</v>
      </c>
      <c r="C388" s="128"/>
      <c r="D388" s="105"/>
      <c r="F388" s="94">
        <f>SUM(F382:F387)</f>
        <v>0</v>
      </c>
    </row>
    <row r="389" spans="1:11">
      <c r="A389" s="15"/>
      <c r="B389" s="25" t="s">
        <v>170</v>
      </c>
      <c r="C389" s="131"/>
      <c r="D389" s="117"/>
      <c r="E389" s="116"/>
      <c r="F389" s="116">
        <f>F388*0.25</f>
        <v>0</v>
      </c>
    </row>
    <row r="390" spans="1:11">
      <c r="B390" s="23" t="s">
        <v>171</v>
      </c>
      <c r="C390" s="84"/>
      <c r="D390" s="104"/>
      <c r="E390" s="94"/>
      <c r="F390" s="94">
        <f>F388+F389</f>
        <v>0</v>
      </c>
    </row>
    <row r="391" spans="1:11">
      <c r="B391" s="44"/>
    </row>
    <row r="392" spans="1:11">
      <c r="B392" s="28"/>
    </row>
    <row r="393" spans="1:11">
      <c r="B393" s="39"/>
    </row>
    <row r="394" spans="1:11">
      <c r="B394" s="39"/>
    </row>
    <row r="396" spans="1:11" ht="16.5">
      <c r="B396" s="69"/>
      <c r="C396" s="50"/>
      <c r="G396" s="22"/>
    </row>
    <row r="404" spans="1:8" ht="15.75">
      <c r="A404" s="1"/>
      <c r="B404" s="70"/>
      <c r="C404" s="90"/>
      <c r="D404" s="100"/>
      <c r="E404" s="101"/>
      <c r="F404" s="101"/>
      <c r="H404" s="1"/>
    </row>
    <row r="405" spans="1:8" ht="15.75">
      <c r="A405" s="14"/>
      <c r="B405" s="70"/>
      <c r="C405" s="132"/>
      <c r="D405" s="118"/>
      <c r="E405" s="119"/>
      <c r="F405" s="119"/>
      <c r="H405" s="1"/>
    </row>
    <row r="406" spans="1:8" ht="15" customHeight="1">
      <c r="A406" s="3"/>
      <c r="B406" s="3"/>
      <c r="C406" s="3"/>
      <c r="D406" s="4"/>
      <c r="E406" s="87"/>
      <c r="F406" s="87"/>
    </row>
    <row r="407" spans="1:8" ht="40.5" customHeight="1">
      <c r="A407" s="5"/>
      <c r="B407" s="26"/>
      <c r="C407" s="41"/>
      <c r="D407" s="41"/>
      <c r="E407" s="94"/>
      <c r="F407" s="94"/>
    </row>
    <row r="408" spans="1:8">
      <c r="A408" s="8"/>
      <c r="B408" s="28"/>
      <c r="C408" s="41"/>
      <c r="D408" s="91"/>
      <c r="E408" s="94"/>
      <c r="F408" s="94"/>
    </row>
    <row r="409" spans="1:8">
      <c r="A409" s="8"/>
      <c r="B409" s="28"/>
      <c r="C409" s="41"/>
      <c r="D409" s="91"/>
      <c r="E409" s="94"/>
      <c r="F409" s="94"/>
    </row>
    <row r="410" spans="1:8">
      <c r="A410" s="8"/>
      <c r="B410" s="36"/>
      <c r="C410" s="126"/>
      <c r="E410" s="94"/>
      <c r="F410" s="94"/>
    </row>
    <row r="411" spans="1:8" ht="15.75">
      <c r="A411" s="8"/>
      <c r="B411" s="51"/>
      <c r="C411" s="41"/>
      <c r="E411" s="94"/>
      <c r="F411" s="94"/>
    </row>
    <row r="412" spans="1:8">
      <c r="A412" s="8"/>
      <c r="B412" s="28"/>
      <c r="C412" s="41"/>
      <c r="D412" s="91"/>
      <c r="E412" s="94"/>
      <c r="F412" s="94"/>
    </row>
    <row r="413" spans="1:8">
      <c r="A413" s="8"/>
      <c r="B413" s="65"/>
      <c r="C413" s="41"/>
      <c r="D413" s="91"/>
      <c r="E413" s="94"/>
      <c r="F413" s="94"/>
    </row>
    <row r="414" spans="1:8">
      <c r="A414" s="8"/>
      <c r="B414" s="65"/>
      <c r="C414" s="121"/>
      <c r="E414" s="94"/>
      <c r="F414" s="94"/>
    </row>
    <row r="415" spans="1:8">
      <c r="A415" s="8"/>
      <c r="B415" s="65"/>
      <c r="C415" s="121"/>
      <c r="E415" s="94"/>
      <c r="F415" s="94"/>
    </row>
    <row r="416" spans="1:8">
      <c r="A416" s="8"/>
      <c r="B416" s="65"/>
      <c r="C416" s="121"/>
      <c r="E416" s="94"/>
      <c r="F416" s="94"/>
    </row>
    <row r="417" spans="1:6">
      <c r="A417" s="8"/>
      <c r="B417" s="26"/>
      <c r="C417" s="41"/>
      <c r="D417" s="91"/>
      <c r="E417" s="94"/>
      <c r="F417" s="94"/>
    </row>
    <row r="418" spans="1:6">
      <c r="A418" s="8"/>
      <c r="B418" s="26"/>
      <c r="C418" s="41"/>
      <c r="D418" s="91"/>
      <c r="E418" s="94"/>
      <c r="F418" s="94"/>
    </row>
    <row r="419" spans="1:6">
      <c r="A419" s="8"/>
      <c r="B419" s="28"/>
      <c r="C419" s="41"/>
      <c r="D419" s="91"/>
      <c r="E419" s="94"/>
      <c r="F419" s="94"/>
    </row>
    <row r="420" spans="1:6">
      <c r="A420" s="8"/>
      <c r="B420" s="26"/>
      <c r="C420" s="41"/>
      <c r="D420" s="91"/>
      <c r="E420" s="94"/>
      <c r="F420" s="94"/>
    </row>
    <row r="421" spans="1:6">
      <c r="A421" s="8"/>
      <c r="B421" s="26"/>
      <c r="D421" s="91"/>
      <c r="E421" s="94"/>
      <c r="F421" s="94"/>
    </row>
    <row r="422" spans="1:6">
      <c r="A422" s="8"/>
      <c r="B422" s="26"/>
      <c r="C422" s="41"/>
      <c r="D422" s="91"/>
      <c r="E422" s="94"/>
      <c r="F422" s="94"/>
    </row>
    <row r="423" spans="1:6">
      <c r="A423" s="8"/>
      <c r="B423" s="26"/>
      <c r="C423" s="41"/>
      <c r="D423" s="91"/>
      <c r="E423" s="94"/>
      <c r="F423" s="94"/>
    </row>
    <row r="424" spans="1:6">
      <c r="A424" s="8"/>
      <c r="E424" s="94"/>
      <c r="F424" s="94"/>
    </row>
    <row r="425" spans="1:6">
      <c r="A425" s="8"/>
      <c r="E425" s="94"/>
      <c r="F425" s="94"/>
    </row>
    <row r="426" spans="1:6">
      <c r="A426" s="8"/>
      <c r="E426" s="94"/>
      <c r="F426" s="94"/>
    </row>
    <row r="427" spans="1:6">
      <c r="A427" s="8"/>
      <c r="B427" s="26"/>
      <c r="D427" s="91"/>
      <c r="E427" s="94"/>
      <c r="F427" s="94"/>
    </row>
    <row r="428" spans="1:6">
      <c r="A428" s="8"/>
      <c r="B428" s="26"/>
      <c r="C428" s="41"/>
      <c r="D428" s="91"/>
      <c r="E428" s="94"/>
      <c r="F428" s="94"/>
    </row>
    <row r="429" spans="1:6">
      <c r="B429" s="26"/>
      <c r="C429" s="41"/>
      <c r="D429" s="91"/>
    </row>
    <row r="430" spans="1:6">
      <c r="A430" s="8"/>
      <c r="B430" s="26"/>
      <c r="D430" s="91"/>
    </row>
    <row r="431" spans="1:6">
      <c r="B431" s="26"/>
      <c r="C431" s="41"/>
      <c r="D431" s="91"/>
    </row>
    <row r="432" spans="1:6">
      <c r="B432" s="26"/>
      <c r="C432" s="31"/>
      <c r="D432" s="91"/>
    </row>
    <row r="433" spans="1:6" ht="15.75">
      <c r="A433" s="8"/>
      <c r="B433" s="26"/>
      <c r="D433" s="91"/>
      <c r="E433" s="101"/>
      <c r="F433" s="101"/>
    </row>
    <row r="434" spans="1:6">
      <c r="A434" s="11"/>
      <c r="B434" s="26"/>
      <c r="C434" s="41"/>
      <c r="D434" s="91"/>
      <c r="E434" s="94"/>
      <c r="F434" s="94"/>
    </row>
    <row r="435" spans="1:6">
      <c r="A435" s="11"/>
      <c r="B435" s="26"/>
      <c r="C435" s="41"/>
      <c r="D435" s="91"/>
      <c r="E435" s="94"/>
      <c r="F435" s="94"/>
    </row>
    <row r="436" spans="1:6">
      <c r="A436" s="11"/>
      <c r="B436" s="26"/>
      <c r="C436" s="41"/>
      <c r="D436" s="91"/>
      <c r="E436" s="94"/>
      <c r="F436" s="94"/>
    </row>
    <row r="437" spans="1:6" ht="13.5" customHeight="1">
      <c r="A437" s="3"/>
      <c r="B437" s="3"/>
      <c r="C437" s="3"/>
      <c r="D437" s="4"/>
      <c r="E437" s="87"/>
      <c r="F437" s="87"/>
    </row>
    <row r="438" spans="1:6">
      <c r="A438" s="8"/>
      <c r="B438" s="26"/>
      <c r="D438" s="91"/>
      <c r="E438" s="89"/>
      <c r="F438" s="89"/>
    </row>
    <row r="439" spans="1:6">
      <c r="A439" s="5"/>
      <c r="B439" s="26"/>
      <c r="C439" s="41"/>
      <c r="D439" s="91"/>
      <c r="E439" s="94"/>
      <c r="F439" s="94"/>
    </row>
    <row r="440" spans="1:6">
      <c r="A440" s="12"/>
      <c r="B440" s="27"/>
      <c r="C440" s="126"/>
      <c r="D440" s="102"/>
      <c r="E440" s="94"/>
      <c r="F440" s="94"/>
    </row>
    <row r="441" spans="1:6">
      <c r="A441" s="8"/>
      <c r="B441" s="33"/>
      <c r="C441" s="121"/>
      <c r="D441" s="120"/>
      <c r="E441" s="94"/>
      <c r="F441" s="94"/>
    </row>
    <row r="442" spans="1:6" ht="15.75">
      <c r="A442" s="8"/>
      <c r="B442" s="71"/>
      <c r="C442" s="126"/>
      <c r="D442" s="102"/>
      <c r="E442" s="94"/>
      <c r="F442" s="94"/>
    </row>
    <row r="443" spans="1:6">
      <c r="A443" s="8"/>
      <c r="B443" s="45"/>
      <c r="C443" s="121"/>
      <c r="D443" s="120"/>
      <c r="E443" s="94"/>
      <c r="F443" s="94"/>
    </row>
    <row r="444" spans="1:6">
      <c r="A444" s="8"/>
      <c r="B444" s="46"/>
      <c r="C444" s="121"/>
      <c r="D444" s="120"/>
      <c r="E444" s="94"/>
      <c r="F444" s="94"/>
    </row>
    <row r="445" spans="1:6">
      <c r="A445" s="8"/>
      <c r="B445" s="46"/>
      <c r="C445" s="121"/>
      <c r="D445" s="120"/>
      <c r="E445" s="94"/>
      <c r="F445" s="94"/>
    </row>
  </sheetData>
  <pageMargins left="0.70866141732283472" right="0.70866141732283472" top="0.94488188976377963" bottom="0.74803149606299213" header="0.31496062992125984" footer="0.31496062992125984"/>
  <pageSetup firstPageNumber="34" orientation="portrait" useFirstPageNumber="1" horizontalDpi="1200" verticalDpi="1200" r:id="rId1"/>
  <headerFooter>
    <oddHeader xml:space="preserve">&amp;CInvestitor:
Građevina:
Lok/TD:
&amp;RDom zdravlja Varaždinske županije
Dom zdravlja Ivanec, Varaždinska 4A, Ivanec
k. č. br. 750/1, k.o. Ivanec     44/VII-2022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Ivana Gruber Osonjački</cp:lastModifiedBy>
  <cp:lastPrinted>2022-09-05T10:37:19Z</cp:lastPrinted>
  <dcterms:created xsi:type="dcterms:W3CDTF">2020-05-21T14:38:52Z</dcterms:created>
  <dcterms:modified xsi:type="dcterms:W3CDTF">2022-09-05T10:41:36Z</dcterms:modified>
</cp:coreProperties>
</file>